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7400" windowHeight="9000" tabRatio="943" firstSheet="1" activeTab="1"/>
  </bookViews>
  <sheets>
    <sheet name="Nazioni" sheetId="1" state="hidden" r:id="rId1"/>
    <sheet name="Articolazione_questionario" sheetId="2" r:id="rId2"/>
    <sheet name="Scheda_Anagrafica_Impresa" sheetId="3" r:id="rId3"/>
    <sheet name="Sezione_A" sheetId="4" r:id="rId4"/>
    <sheet name="Sezione_A2" sheetId="5" r:id="rId5"/>
    <sheet name="Sezione_A3" sheetId="6" r:id="rId6"/>
    <sheet name="Sezione_A4" sheetId="7" r:id="rId7"/>
    <sheet name="Sezione_A5" sheetId="8" r:id="rId8"/>
    <sheet name="Riepilogo_B1" sheetId="9" r:id="rId9"/>
    <sheet name="Riepilogo_B2" sheetId="10" r:id="rId10"/>
    <sheet name="Scheda_C1_Template" sheetId="11" state="hidden" r:id="rId11"/>
    <sheet name="Scheda_C2_Template" sheetId="12" state="hidden" r:id="rId12"/>
    <sheet name="Allegato Nazioni" sheetId="13" r:id="rId13"/>
    <sheet name="Autorizzazioni" sheetId="14" r:id="rId14"/>
  </sheets>
  <externalReferences>
    <externalReference r:id="rId17"/>
  </externalReferences>
  <definedNames>
    <definedName name="_ftn1" localSheetId="10">'Scheda_C1_Template'!$A$51</definedName>
    <definedName name="_ftn1" localSheetId="11">'Scheda_C2_Template'!$A$51</definedName>
    <definedName name="_ftn2" localSheetId="10">'Scheda_C1_Template'!$D$51</definedName>
    <definedName name="_ftn2" localSheetId="11">'Scheda_C2_Template'!$D$51</definedName>
    <definedName name="_xlnm.Print_Area" localSheetId="0">'Nazioni'!$A$1:$A$192</definedName>
    <definedName name="_xlnm.Print_Area" localSheetId="3">'Sezione_A'!$A$1:$J$32</definedName>
    <definedName name="elenco_nazioni">'Nazioni'!$E$3:$E$184</definedName>
    <definedName name="elenco_nazioni_2006">'Nazioni'!$A$2:$A$192</definedName>
    <definedName name="OLE_LINK1" localSheetId="7">'Sezione_A5'!$B$9</definedName>
    <definedName name="sa_2003_pg">'Sezione_A'!$K$8</definedName>
    <definedName name="sa_2003_pge">'Sezione_A'!$J$13</definedName>
    <definedName name="sa_2003_pr">'Sezione_A'!$J$14</definedName>
    <definedName name="sa_2003_pre">'Sezione_A'!$J$15</definedName>
    <definedName name="sa_2003e_dip" localSheetId="0">'[1]Sezione_A'!#REF!</definedName>
    <definedName name="sa_2003e_dip">'Sezione_A'!#REF!</definedName>
    <definedName name="sa_2003e_dir" localSheetId="0">'[1]Sezione_A'!#REF!</definedName>
    <definedName name="sa_2003e_dir">'Sezione_A'!#REF!</definedName>
    <definedName name="sa_2003e_imp" localSheetId="0">'[1]Sezione_A'!#REF!</definedName>
    <definedName name="sa_2003e_imp">'Sezione_A'!#REF!</definedName>
    <definedName name="sa_2003e_ope" localSheetId="0">'[1]Sezione_A'!#REF!</definedName>
    <definedName name="sa_2003e_ope">'Sezione_A'!#REF!</definedName>
    <definedName name="sa_2003i_dip" localSheetId="0">'[1]Sezione_A'!#REF!</definedName>
    <definedName name="sa_2003i_dip">'Sezione_A'!#REF!</definedName>
    <definedName name="sa_2003i_dir" localSheetId="0">'[1]Sezione_A'!#REF!</definedName>
    <definedName name="sa_2003i_dir">'Sezione_A'!#REF!</definedName>
    <definedName name="sa_2003i_imp" localSheetId="0">'[1]Sezione_A'!#REF!</definedName>
    <definedName name="sa_2003i_imp">'Sezione_A'!#REF!</definedName>
    <definedName name="sa_2003i_ope" localSheetId="0">'[1]Sezione_A'!#REF!</definedName>
    <definedName name="sa_2003i_ope">'Sezione_A'!#REF!</definedName>
    <definedName name="sa_2004_pg">'Sezione_A'!$J$8</definedName>
    <definedName name="sa_2004_pge">'Sezione_A'!$I$13</definedName>
    <definedName name="sa_2004_pr">'Sezione_A'!$I$14</definedName>
    <definedName name="sa_2004_pre">'Sezione_A'!$I$15</definedName>
    <definedName name="sa_2004e_dip" localSheetId="0">'[1]Sezione_A'!#REF!</definedName>
    <definedName name="sa_2004e_dip">'Sezione_A'!#REF!</definedName>
    <definedName name="sa_2004e_dir" localSheetId="0">'[1]Sezione_A'!#REF!</definedName>
    <definedName name="sa_2004e_dir">'Sezione_A'!#REF!</definedName>
    <definedName name="sa_2004e_imp" localSheetId="0">'[1]Sezione_A'!#REF!</definedName>
    <definedName name="sa_2004e_imp">'Sezione_A'!#REF!</definedName>
    <definedName name="sa_2004e_ope" localSheetId="0">'[1]Sezione_A'!#REF!</definedName>
    <definedName name="sa_2004e_ope">'Sezione_A'!#REF!</definedName>
    <definedName name="sa_2004i_dip" localSheetId="0">'[1]Sezione_A'!#REF!</definedName>
    <definedName name="sa_2004i_dip">'Sezione_A'!#REF!</definedName>
    <definedName name="sa_2004i_dir" localSheetId="0">'[1]Sezione_A'!#REF!</definedName>
    <definedName name="sa_2004i_dir">'Sezione_A'!#REF!</definedName>
    <definedName name="sa_2004i_imp" localSheetId="0">'[1]Sezione_A'!#REF!</definedName>
    <definedName name="sa_2004i_imp">'Sezione_A'!#REF!</definedName>
    <definedName name="sa_2004i_ope" localSheetId="0">'[1]Sezione_A'!#REF!</definedName>
    <definedName name="sa_2004i_ope">'Sezione_A'!#REF!</definedName>
    <definedName name="sa_2005_pg">'Sezione_A'!$I$8</definedName>
    <definedName name="sa_2005_pge">'Sezione_A'!$H$13</definedName>
    <definedName name="sa_2005_pr">'Sezione_A'!$H$14</definedName>
    <definedName name="sa_2005_pre">'Sezione_A'!$H$15</definedName>
    <definedName name="sa_2005e_dip" localSheetId="0">'[1]Sezione_A'!#REF!</definedName>
    <definedName name="sa_2005e_dip">'Sezione_A'!#REF!</definedName>
    <definedName name="sa_2005e_dir" localSheetId="0">'[1]Sezione_A'!#REF!</definedName>
    <definedName name="sa_2005e_dir">'Sezione_A'!#REF!</definedName>
    <definedName name="sa_2005e_imp" localSheetId="0">'[1]Sezione_A'!#REF!</definedName>
    <definedName name="sa_2005e_imp">'Sezione_A'!#REF!</definedName>
    <definedName name="sa_2005e_ope" localSheetId="0">'[1]Sezione_A'!#REF!</definedName>
    <definedName name="sa_2005e_ope">'Sezione_A'!#REF!</definedName>
    <definedName name="sa_2005i_dip" localSheetId="0">'[1]Sezione_A'!#REF!</definedName>
    <definedName name="sa_2005i_dip">'Sezione_A'!#REF!</definedName>
    <definedName name="sa_2005i_dir" localSheetId="0">'[1]Sezione_A'!#REF!</definedName>
    <definedName name="sa_2005i_dir">'Sezione_A'!#REF!</definedName>
    <definedName name="sa_2005i_imp" localSheetId="0">'[1]Sezione_A'!#REF!</definedName>
    <definedName name="sa_2005i_imp">'Sezione_A'!#REF!</definedName>
    <definedName name="sa_2005i_ope" localSheetId="0">'[1]Sezione_A'!#REF!</definedName>
    <definedName name="sa_2005i_ope">'Sezione_A'!#REF!</definedName>
    <definedName name="sa_2006_pg">'Sezione_A'!$H$8</definedName>
    <definedName name="sa_2006_pge">'Sezione_A'!$G$13</definedName>
    <definedName name="sa_2006_pr">'Sezione_A'!$G$14</definedName>
    <definedName name="sa_2006_pre">'Sezione_A'!$G$15</definedName>
    <definedName name="sa_2006e_dip" localSheetId="0">'[1]Sezione_A'!#REF!</definedName>
    <definedName name="sa_2006e_dip">'Sezione_A'!#REF!</definedName>
    <definedName name="sa_2006e_dir" localSheetId="0">'[1]Sezione_A'!#REF!</definedName>
    <definedName name="sa_2006e_dir">'Sezione_A'!#REF!</definedName>
    <definedName name="sa_2006e_imp" localSheetId="0">'[1]Sezione_A'!#REF!</definedName>
    <definedName name="sa_2006e_imp">'Sezione_A'!#REF!</definedName>
    <definedName name="sa_2006e_ope" localSheetId="0">'[1]Sezione_A'!#REF!</definedName>
    <definedName name="sa_2006e_ope">'Sezione_A'!#REF!</definedName>
    <definedName name="sa_2006i_dip" localSheetId="0">'[1]Sezione_A'!#REF!</definedName>
    <definedName name="sa_2006i_dip">'Sezione_A'!#REF!</definedName>
    <definedName name="sa_2006i_dir" localSheetId="0">'[1]Sezione_A'!#REF!</definedName>
    <definedName name="sa_2006i_dir">'Sezione_A'!#REF!</definedName>
    <definedName name="sa_2006i_imp" localSheetId="0">'[1]Sezione_A'!#REF!</definedName>
    <definedName name="sa_2006i_imp">'Sezione_A'!#REF!</definedName>
    <definedName name="sa_2006i_ope" localSheetId="0">'[1]Sezione_A'!#REF!</definedName>
    <definedName name="sa_2006i_ope">'Sezione_A'!#REF!</definedName>
    <definedName name="sa_2008_pg">'Sezione_A'!$F$8</definedName>
    <definedName name="sa3_altra">'Sezione_A3'!$A$11</definedName>
    <definedName name="sa3_assicurato">'Sezione_A3'!$B$8</definedName>
    <definedName name="sa3_assicurazione_blocco_NO">'Sezione_A3'!$12:$16</definedName>
    <definedName name="sa3_assicurazione_blocco_SI">'Sezione_A3'!$9:$11</definedName>
    <definedName name="sa3_difficolta">'Sezione_A3'!$B$27</definedName>
    <definedName name="sa3_difficolta_1">'Sezione_A3'!$B$30</definedName>
    <definedName name="sa3_difficolta_2">'Sezione_A3'!$B$31</definedName>
    <definedName name="sa3_difficolta_3">'Sezione_A3'!$B$32</definedName>
    <definedName name="sa3_difficolta_4">'Sezione_A3'!$B$33</definedName>
    <definedName name="sa3_difficolta_5">'Sezione_A3'!$B$34</definedName>
    <definedName name="sa3_difficolta_blocco_SI">'Sezione_A3'!$28:$34</definedName>
    <definedName name="sa3_non_avvalsa_1">'Sezione_A3'!$B$14</definedName>
    <definedName name="sa3_non_avvalsa_2">'Sezione_A3'!$B$15</definedName>
    <definedName name="sa3_non_avvalsa_3">'Sezione_A3'!$B$16</definedName>
    <definedName name="sa3_SACE">'Sezione_A3'!#REF!</definedName>
    <definedName name="skan_comune">'Scheda_Anagrafica_Impresa'!$B$7</definedName>
    <definedName name="skan_contatto_email">'Scheda_Anagrafica_Impresa'!$B$14</definedName>
    <definedName name="skan_contatto_nominativo">'Scheda_Anagrafica_Impresa'!$B$13</definedName>
    <definedName name="skan_contatto_telefono">'Scheda_Anagrafica_Impresa'!$B$15</definedName>
    <definedName name="skan_email">'Scheda_Anagrafica_Impresa'!$B$11</definedName>
    <definedName name="skan_fax">'Scheda_Anagrafica_Impresa'!$B$10</definedName>
    <definedName name="skan_impresa">'Scheda_Anagrafica_Impresa'!$B$5</definedName>
    <definedName name="skan_provincia">'Scheda_Anagrafica_Impresa'!$B$8</definedName>
    <definedName name="skan_sede_legale">'Scheda_Anagrafica_Impresa'!$B$6</definedName>
    <definedName name="skan_telefono">'Scheda_Anagrafica_Impresa'!$B$9</definedName>
    <definedName name="tipologia_lavoro">'Nazioni'!$H$3:$H$20</definedName>
    <definedName name="tipologia_lavoro_2006">'Nazioni'!$G$2:$G$14</definedName>
    <definedName name="_xlnm.Print_Titles" localSheetId="0">'Nazioni'!$1:$1</definedName>
  </definedNames>
  <calcPr fullCalcOnLoad="1"/>
</workbook>
</file>

<file path=xl/comments11.xml><?xml version="1.0" encoding="utf-8"?>
<comments xmlns="http://schemas.openxmlformats.org/spreadsheetml/2006/main">
  <authors>
    <author>LaVitolaA</author>
    <author>ing. Alfredo La Vitola</author>
    <author>Scibelli Emiliano</author>
  </authors>
  <commentList>
    <comment ref="A10" authorId="0">
      <text>
        <r>
          <rPr>
            <sz val="8"/>
            <rFont val="Tahoma"/>
            <family val="2"/>
          </rPr>
          <t xml:space="preserve">6) Se il contratto è stato aggiudicato ad un consorzio o joint venture, indicare le imprese che ne fanno parte, riportando le varie quote di partecipazione e le rispettive nazionalità.
</t>
        </r>
      </text>
    </comment>
    <comment ref="A39" authorId="0">
      <text>
        <r>
          <rPr>
            <sz val="8"/>
            <rFont val="Tahoma"/>
            <family val="2"/>
          </rPr>
          <t>Ospedali, scuole, centri commerciali, industrie, centri di logistica, ecc.</t>
        </r>
      </text>
    </comment>
    <comment ref="A46" authorId="0">
      <text>
        <r>
          <rPr>
            <sz val="8"/>
            <rFont val="Tahoma"/>
            <family val="2"/>
          </rPr>
          <t>15) Nel caso di iniziative immobiliari indicare l'anno di inizio lavori.</t>
        </r>
      </text>
    </comment>
    <comment ref="A48" authorId="0">
      <text>
        <r>
          <rPr>
            <sz val="8"/>
            <rFont val="Tahoma"/>
            <family val="2"/>
          </rPr>
          <t>16) Espresso in milioni di euro con due decimali, applicando il seguente cambio Euro/Dollaro (1 Euro=US $ 1.47076), comprensivo, per i contratti acquisiti in anni precedenti, di variazioni, revisioni, ecc.
17) Nel caso di iniziative immobiliari indicare il valore dell'intervento.</t>
        </r>
      </text>
    </comment>
    <comment ref="A49" authorId="0">
      <text>
        <r>
          <rPr>
            <sz val="8"/>
            <rFont val="Tahoma"/>
            <family val="2"/>
          </rPr>
          <t>18)  Indicare l’importo con lo stesso criterio del bilancio consolidato.</t>
        </r>
      </text>
    </comment>
    <comment ref="D50" authorId="1">
      <text>
        <r>
          <rPr>
            <sz val="8"/>
            <rFont val="Tahoma"/>
            <family val="2"/>
          </rPr>
          <t>Indicare la tipologia di Committente: Pubblico o Privato</t>
        </r>
      </text>
    </comment>
    <comment ref="F30" authorId="2">
      <text>
        <r>
          <rPr>
            <sz val="8"/>
            <rFont val="Tahoma"/>
            <family val="2"/>
          </rPr>
          <t>7) Acquedotti, dighe, bacini
8) Impianti elettrici (termici, waste-to-energy), linee di trasmissioni elettriche
9) Raffinerie, impianti petrolchimici, piattaforme offshore, oleodotti-gasdotti
10) Chimici, nucleari,smaltimento del piombo e dell'amianto
11) Linee telefoniche, cablaggi, ripetitori-antenne, centri di elaborazione dati
12) Ospedali, scuole, centri commerciali, centri di logistica, uffici ecc
13) Raffinerie metalli non ferrosi, acciaierie, acartiere
14) Impianti produzione manifatturiera (ad esempio settore automobilistico, assemblaggio prodotti elettrici)</t>
        </r>
      </text>
    </comment>
    <comment ref="B27" authorId="2">
      <text>
        <r>
          <rPr>
            <sz val="8"/>
            <rFont val="Tahoma"/>
            <family val="2"/>
          </rPr>
          <t>1) comprende la Repubblica Dominicana, Haiti, Giamaica, Dominica, Grenada
2) comprende le Bahamas, le Leeward, e le Isole Windward, Trinidad e Tobago, le Isole Vergini, le Barbados, Saint Kitts e Nevis, Saint Lucia, Saint Vincent e Grenadines
3) comprende Kiribati, Isole Marshall, Nauru, Palau
4) comprende Ciad, Eritrea, Mali, Mauritania</t>
        </r>
      </text>
    </comment>
    <comment ref="H13" authorId="2">
      <text>
        <r>
          <rPr>
            <sz val="8"/>
            <rFont val="Tahoma"/>
            <family val="2"/>
          </rPr>
          <t>1) comprende la Repubblica Dominicana, Haiti, Giamaica, Dominica, Grenada
2) comprende le Bahamas, le Leeward, e le Isole Windward, Trinidad e Tobago, le Isole Vergini, le Barbados, Saint Kitts e Nevis, Saint Lucia, Saint Vincent e Grenadines
3) comprende Kiribati, Isole Marshall, Nauru, Palau
4) comprende Ciad, Eritrea, Mali, Mauritania</t>
        </r>
      </text>
    </comment>
  </commentList>
</comments>
</file>

<file path=xl/comments12.xml><?xml version="1.0" encoding="utf-8"?>
<comments xmlns="http://schemas.openxmlformats.org/spreadsheetml/2006/main">
  <authors>
    <author>LaVitolaA</author>
    <author>Scibelli Emiliano</author>
  </authors>
  <commentList>
    <comment ref="A8" authorId="0">
      <text>
        <r>
          <rPr>
            <sz val="8"/>
            <rFont val="Tahoma"/>
            <family val="2"/>
          </rPr>
          <t xml:space="preserve">19) Se la concessione è  stata aggiudicata ad un consorzio o joint venture, indicare le imprese che ne fanno parte, riportando le varie quote di partecipazione e le rispettive nazionalità.
</t>
        </r>
      </text>
    </comment>
    <comment ref="A38" authorId="0">
      <text>
        <r>
          <rPr>
            <sz val="8"/>
            <rFont val="Tahoma"/>
            <family val="2"/>
          </rPr>
          <t>13) Ospedali, scuole, centri commerciali, industrie, centri di logistica, ecc..</t>
        </r>
      </text>
    </comment>
    <comment ref="A46" authorId="0">
      <text>
        <r>
          <rPr>
            <sz val="8"/>
            <rFont val="Tahoma"/>
            <family val="2"/>
          </rPr>
          <t>Nel caso di iniziative immobiliari indicare l'anno di inizio lavori.</t>
        </r>
      </text>
    </comment>
    <comment ref="A48" authorId="0">
      <text>
        <r>
          <rPr>
            <sz val="8"/>
            <rFont val="Tahoma"/>
            <family val="2"/>
          </rPr>
          <t>20) Espresso in milioni di euro con due decimali, applicando il seguente cambio Euro/Dollaro (1 Euro=US $ 1.47076), comprensivo, per i contratti acquisiti in anni precedenti, di variazioni, revisioni, ecc..</t>
        </r>
      </text>
    </comment>
    <comment ref="A51" authorId="0">
      <text>
        <r>
          <rPr>
            <sz val="8"/>
            <rFont val="Tahoma"/>
            <family val="2"/>
          </rPr>
          <t>21)  Indicare l’importo con lo stesso criterio del bilancio consolidato.</t>
        </r>
      </text>
    </comment>
    <comment ref="A52" authorId="0">
      <text>
        <r>
          <rPr>
            <sz val="8"/>
            <rFont val="Tahoma"/>
            <family val="2"/>
          </rPr>
          <t>Nel caso di iniziative immobiliari indicare l'anno di inizio lavori.</t>
        </r>
      </text>
    </comment>
    <comment ref="F55" authorId="1">
      <text>
        <r>
          <rPr>
            <sz val="8"/>
            <rFont val="Tahoma"/>
            <family val="2"/>
          </rPr>
          <t xml:space="preserve">7) Acquedotti, dighe, bacini
</t>
        </r>
        <r>
          <rPr>
            <sz val="8"/>
            <rFont val="Tahoma"/>
            <family val="2"/>
          </rPr>
          <t xml:space="preserve">8) Impianti elettrici (termici, waste-to-energy), linee di trasmissioni elettriche
9) Raffinerie, impianti petrolchimici, piattaforme offshore, oleodotti-gasdotti
10) Chimici, nucleari,smaltimento del piombo e dell'amianto
11) Linee telefoniche, cablaggi, ripetitori-antenne, centri di elaborazione dati
12) Ospedali, scuole, centri commerciali, centri di logistica, uffici ecc
13) Raffinerie metalli non ferrosi, acciaierie, acartiere
14) Impianti produzione manifatturiera (ad esempio settore automobilistico, assemblaggio prodotti elettrici)
</t>
        </r>
      </text>
    </comment>
    <comment ref="C26" authorId="1">
      <text>
        <r>
          <rPr>
            <sz val="8"/>
            <rFont val="Tahoma"/>
            <family val="2"/>
          </rPr>
          <t>1) comprende la Repubblica Dominicana, Haiti, Giamaica, Dominica, Grenada
2) comprende le Bahamas, le Leeward, e le Isole Windward, Trinidad e Tobago, le Isole Vergini, le Barbados, Saint Kitts e Nevis, Saint Lucia, Saint Vincent e Grenadines
3) comprende Kiribati, Isole Marshall, Nauru, Palau
4) comprende Ciad, Eritrea, Mali, Mauritania</t>
        </r>
      </text>
    </comment>
    <comment ref="H11" authorId="1">
      <text>
        <r>
          <rPr>
            <sz val="8"/>
            <rFont val="Tahoma"/>
            <family val="2"/>
          </rPr>
          <t>1) comprende la Repubblica Dominicana, Haiti, Giamaica, Dominica, Grenada
2) comprende le Bahamas, le Leeward, e le Isole Windward, Trinidad e Tobago, le Isole Vergini, le Barbados, Saint Kitts e Nevis, Saint Lucia, Saint Vincent e Grenadines
3) comprende Kiribati, Isole Marshall, Nauru, Palau
4) comprende Ciad, Eritrea, Mali, Mauritania</t>
        </r>
      </text>
    </comment>
  </commentList>
</comments>
</file>

<file path=xl/comments4.xml><?xml version="1.0" encoding="utf-8"?>
<comments xmlns="http://schemas.openxmlformats.org/spreadsheetml/2006/main">
  <authors>
    <author>Scibelli Emiliano</author>
  </authors>
  <commentList>
    <comment ref="G14" authorId="0">
      <text>
        <r>
          <rPr>
            <sz val="8"/>
            <rFont val="Tahoma"/>
            <family val="2"/>
          </rPr>
          <t>Se la cella è verde significa che i dati inseriti sono corretti.
Affinchè i dati siano corretti, la somma dei valori messi nella scomposizione sottostante deve essere pari al valore contenuto nella cella.</t>
        </r>
      </text>
    </comment>
    <comment ref="F14" authorId="0">
      <text>
        <r>
          <rPr>
            <sz val="8"/>
            <rFont val="Tahoma"/>
            <family val="2"/>
          </rPr>
          <t>Se la cella è verde significa che i dati inseriti sono corretti.
Affinchè i dati siano corretti, la somma dei valori messi nella scomposizione sottostante deve essere pari al valore contenuto nella cella.</t>
        </r>
      </text>
    </comment>
  </commentList>
</comments>
</file>

<file path=xl/sharedStrings.xml><?xml version="1.0" encoding="utf-8"?>
<sst xmlns="http://schemas.openxmlformats.org/spreadsheetml/2006/main" count="1670" uniqueCount="576">
  <si>
    <t>QUESTIONARIO</t>
  </si>
  <si>
    <t>Articolazione del questionario</t>
  </si>
  <si>
    <t>Scheda anagrafica dell’impresa</t>
  </si>
  <si>
    <t>Tabella A1: dati relativi alla produzione</t>
  </si>
  <si>
    <t>Vanno comprese anche le concessioni e le iniziative immobiliari comprendenti una componente di lavori di costruzione.</t>
  </si>
  <si>
    <r>
      <t>Sezione C):</t>
    </r>
    <r>
      <rPr>
        <sz val="12"/>
        <rFont val="Times New Roman"/>
        <family val="1"/>
      </rPr>
      <t xml:space="preserve"> Schede riguardanti singoli lavori e concessioni</t>
    </r>
  </si>
  <si>
    <t>Scheda C1: lavori di costruzione ed iniziative immobiliari</t>
  </si>
  <si>
    <t>Scheda C2: concessioni</t>
  </si>
  <si>
    <t>Autorizzazione al trattamento dei dati</t>
  </si>
  <si>
    <t>Referente ANCE per qualsiasi chiarimento:</t>
  </si>
  <si>
    <t>ATTIVITA' DELLE IMPRESE DI COSTRUZIONE ITALIANE ALL'ESTERO</t>
  </si>
  <si>
    <t>Scheda anagrafica</t>
  </si>
  <si>
    <t>Nominativo Impresa</t>
  </si>
  <si>
    <t>Sede legale</t>
  </si>
  <si>
    <t>Comune</t>
  </si>
  <si>
    <t>Provincia</t>
  </si>
  <si>
    <t>Telefono</t>
  </si>
  <si>
    <t>E-mail</t>
  </si>
  <si>
    <t>Persona da contattare per eventuali chiarimenti</t>
  </si>
  <si>
    <t>Indirizzo e-mail</t>
  </si>
  <si>
    <t>SEZIONE A</t>
  </si>
  <si>
    <t>Tabella A1</t>
  </si>
  <si>
    <t>DATI RELATIVI ALLA PRODUZIONE</t>
  </si>
  <si>
    <t xml:space="preserve"> (Dati in milioni di euro)</t>
  </si>
  <si>
    <t>NB: I dati  da includere vanno desunti dal bilancio consolidato ed in mancanza dal civilistico.</t>
  </si>
  <si>
    <t>Tabella A2</t>
  </si>
  <si>
    <t>DATI RELATIVI AL PERSONALE </t>
  </si>
  <si>
    <t>Italia</t>
  </si>
  <si>
    <t>Estero</t>
  </si>
  <si>
    <t>di cui operai</t>
  </si>
  <si>
    <r>
      <t xml:space="preserve">VALORE DELLA PRODUZIONE GLOBALE </t>
    </r>
    <r>
      <rPr>
        <vertAlign val="superscript"/>
        <sz val="10"/>
        <rFont val="Times New Roman"/>
        <family val="1"/>
      </rPr>
      <t>1</t>
    </r>
  </si>
  <si>
    <r>
      <t xml:space="preserve">VALORE DELLA PRODUZIONE RELATIVA AI LAVORI DI COSTRUZIONE </t>
    </r>
    <r>
      <rPr>
        <vertAlign val="superscript"/>
        <sz val="10"/>
        <rFont val="Times New Roman"/>
        <family val="1"/>
      </rPr>
      <t>2</t>
    </r>
  </si>
  <si>
    <r>
      <t xml:space="preserve">Numero dipendenti diretti ed indiretti </t>
    </r>
    <r>
      <rPr>
        <vertAlign val="superscript"/>
        <sz val="10"/>
        <rFont val="Arial"/>
        <family val="2"/>
      </rPr>
      <t>3</t>
    </r>
  </si>
  <si>
    <r>
      <t>1</t>
    </r>
    <r>
      <rPr>
        <i/>
        <sz val="8"/>
        <rFont val="Arial"/>
        <family val="2"/>
      </rPr>
      <t xml:space="preserve"> Totale voce A del Conto Economico</t>
    </r>
  </si>
  <si>
    <r>
      <t>2</t>
    </r>
    <r>
      <rPr>
        <i/>
        <sz val="8"/>
        <rFont val="Arial"/>
        <family val="2"/>
      </rPr>
      <t xml:space="preserve"> Somma voci A1+A3 del Conto Economico</t>
    </r>
  </si>
  <si>
    <r>
      <t>3</t>
    </r>
    <r>
      <rPr>
        <i/>
        <sz val="8"/>
        <rFont val="Arial"/>
        <family val="2"/>
      </rPr>
      <t xml:space="preserve"> I dipendenti INDIRETTI sono quelli di Controllate, Collegate, Joint Venture, Consorzi, ecc. consolidati con gli stessi criteri usati per il bilancio consolidato. Non vanno inclusi i subappaltatori.</t>
    </r>
  </si>
  <si>
    <t>SCHEDA C1 -  LAVORI DI COSTRUZIONE E INIZIATIVE IMMOBILIARI</t>
  </si>
  <si>
    <t>Algeria</t>
  </si>
  <si>
    <t>Africa</t>
  </si>
  <si>
    <t>Angola</t>
  </si>
  <si>
    <t xml:space="preserve">Benin  </t>
  </si>
  <si>
    <t xml:space="preserve">Botswana  </t>
  </si>
  <si>
    <t xml:space="preserve">Burkina Faso  </t>
  </si>
  <si>
    <t xml:space="preserve">Burundi  </t>
  </si>
  <si>
    <t>Camerun</t>
  </si>
  <si>
    <t>Capo Verde</t>
  </si>
  <si>
    <t>Centrafricana Rep.</t>
  </si>
  <si>
    <t>Ciad</t>
  </si>
  <si>
    <t>Comore</t>
  </si>
  <si>
    <t>Congo  (Brazzaville)</t>
  </si>
  <si>
    <t xml:space="preserve">Congo  (Kinshasa) </t>
  </si>
  <si>
    <t>Costa d'Avorio</t>
  </si>
  <si>
    <t>Egitto</t>
  </si>
  <si>
    <t xml:space="preserve">Eritrea  </t>
  </si>
  <si>
    <t>Etiopia</t>
  </si>
  <si>
    <t xml:space="preserve">Gabon  </t>
  </si>
  <si>
    <t xml:space="preserve">Gambia  </t>
  </si>
  <si>
    <t xml:space="preserve">Ghana  </t>
  </si>
  <si>
    <t>Gibuti</t>
  </si>
  <si>
    <t xml:space="preserve">Guinea   </t>
  </si>
  <si>
    <t xml:space="preserve">Guinea Bissau   </t>
  </si>
  <si>
    <t>Guinea Equatoriale</t>
  </si>
  <si>
    <t xml:space="preserve">Kenya   </t>
  </si>
  <si>
    <t xml:space="preserve">Lesotho   </t>
  </si>
  <si>
    <t xml:space="preserve">Liberia   </t>
  </si>
  <si>
    <t>Libia</t>
  </si>
  <si>
    <t xml:space="preserve">Madagascar   </t>
  </si>
  <si>
    <t xml:space="preserve">Malawi   </t>
  </si>
  <si>
    <t>Maldive</t>
  </si>
  <si>
    <t xml:space="preserve">Mali   </t>
  </si>
  <si>
    <t>Marocco</t>
  </si>
  <si>
    <t xml:space="preserve">Mauritania   </t>
  </si>
  <si>
    <t xml:space="preserve">Mauritius   </t>
  </si>
  <si>
    <t>Mozambico</t>
  </si>
  <si>
    <t xml:space="preserve">Namibia   </t>
  </si>
  <si>
    <t xml:space="preserve">Nepal   </t>
  </si>
  <si>
    <t xml:space="preserve">Niger   </t>
  </si>
  <si>
    <t xml:space="preserve">Nigeria   </t>
  </si>
  <si>
    <t>Rwanda</t>
  </si>
  <si>
    <t xml:space="preserve">Senegal   </t>
  </si>
  <si>
    <t xml:space="preserve">Seychelles   </t>
  </si>
  <si>
    <t xml:space="preserve">Sierra Leone   </t>
  </si>
  <si>
    <t xml:space="preserve">Somalia   </t>
  </si>
  <si>
    <t>Sud Africa</t>
  </si>
  <si>
    <t xml:space="preserve">Sudan   </t>
  </si>
  <si>
    <t>Swaziland</t>
  </si>
  <si>
    <t>Tanzania</t>
  </si>
  <si>
    <t xml:space="preserve">Togo   </t>
  </si>
  <si>
    <t xml:space="preserve">Tunisia   </t>
  </si>
  <si>
    <t>Uganda</t>
  </si>
  <si>
    <t xml:space="preserve">Zambia   </t>
  </si>
  <si>
    <t xml:space="preserve">Zimbabwe   </t>
  </si>
  <si>
    <t>Antigua e Barbuda</t>
  </si>
  <si>
    <t>America Latina</t>
  </si>
  <si>
    <t xml:space="preserve">Argentina </t>
  </si>
  <si>
    <t>Bahamas</t>
  </si>
  <si>
    <t>Barbados</t>
  </si>
  <si>
    <t>Belize</t>
  </si>
  <si>
    <t xml:space="preserve">Bolivia  </t>
  </si>
  <si>
    <t>Brasile</t>
  </si>
  <si>
    <t>Cile</t>
  </si>
  <si>
    <t xml:space="preserve">Colombia  </t>
  </si>
  <si>
    <t xml:space="preserve">Costa Rica  </t>
  </si>
  <si>
    <t>Cuba</t>
  </si>
  <si>
    <t xml:space="preserve">Dominica  </t>
  </si>
  <si>
    <t>Dominicana Rep.</t>
  </si>
  <si>
    <t xml:space="preserve">Ecuador  </t>
  </si>
  <si>
    <t xml:space="preserve">El Salvador  </t>
  </si>
  <si>
    <t>Giamaica</t>
  </si>
  <si>
    <t xml:space="preserve">Grenada   </t>
  </si>
  <si>
    <t xml:space="preserve">Guatemala   </t>
  </si>
  <si>
    <t xml:space="preserve">Guyana   </t>
  </si>
  <si>
    <t xml:space="preserve">Haiti   </t>
  </si>
  <si>
    <t xml:space="preserve">Honduras   </t>
  </si>
  <si>
    <t>Messico</t>
  </si>
  <si>
    <t xml:space="preserve">Nicaragua   </t>
  </si>
  <si>
    <t xml:space="preserve">Panama   </t>
  </si>
  <si>
    <t xml:space="preserve">Paraguay   </t>
  </si>
  <si>
    <t xml:space="preserve">Peru   </t>
  </si>
  <si>
    <t xml:space="preserve">Saint Kitts e Nevis   </t>
  </si>
  <si>
    <t xml:space="preserve">Saint Lucia   </t>
  </si>
  <si>
    <t xml:space="preserve">Suriname   </t>
  </si>
  <si>
    <t>Trinidad e Tobago</t>
  </si>
  <si>
    <t xml:space="preserve">Uruguay   </t>
  </si>
  <si>
    <t>Venezuela</t>
  </si>
  <si>
    <t>Afghanistan</t>
  </si>
  <si>
    <t>Asia</t>
  </si>
  <si>
    <t>Arabia Saudita</t>
  </si>
  <si>
    <t>Azerbaigian</t>
  </si>
  <si>
    <t>Bahrain</t>
  </si>
  <si>
    <t>Bangladesh</t>
  </si>
  <si>
    <t xml:space="preserve">Bhutan  </t>
  </si>
  <si>
    <t>Brunei</t>
  </si>
  <si>
    <t>Cambogia</t>
  </si>
  <si>
    <t>Cina</t>
  </si>
  <si>
    <t>Corea (Nord)</t>
  </si>
  <si>
    <t>Corea (Sud)</t>
  </si>
  <si>
    <t>Emirati Arabi Uniti</t>
  </si>
  <si>
    <t>Filippine</t>
  </si>
  <si>
    <t>Gaza e Cisgiordania</t>
  </si>
  <si>
    <t>Giappone</t>
  </si>
  <si>
    <t>Giordania</t>
  </si>
  <si>
    <t xml:space="preserve">India   </t>
  </si>
  <si>
    <t xml:space="preserve">Indonesia   </t>
  </si>
  <si>
    <t>Iran</t>
  </si>
  <si>
    <t xml:space="preserve">Iraq   </t>
  </si>
  <si>
    <t>Israele</t>
  </si>
  <si>
    <t>Kazakistan</t>
  </si>
  <si>
    <t>Kirghizistan</t>
  </si>
  <si>
    <t xml:space="preserve">Kuwait   </t>
  </si>
  <si>
    <t xml:space="preserve">Laos   </t>
  </si>
  <si>
    <t>Libano</t>
  </si>
  <si>
    <t xml:space="preserve">Malaysia  </t>
  </si>
  <si>
    <t xml:space="preserve">Mongolia   </t>
  </si>
  <si>
    <t xml:space="preserve">Myanmar   </t>
  </si>
  <si>
    <t xml:space="preserve">Oman   </t>
  </si>
  <si>
    <t xml:space="preserve">Pakistan   </t>
  </si>
  <si>
    <t xml:space="preserve">Qatar   </t>
  </si>
  <si>
    <t xml:space="preserve">Singapore   </t>
  </si>
  <si>
    <t>Siria</t>
  </si>
  <si>
    <t xml:space="preserve">Sri Lanka   </t>
  </si>
  <si>
    <t>Tagikistan</t>
  </si>
  <si>
    <t>Taiwan</t>
  </si>
  <si>
    <t>Thailandia</t>
  </si>
  <si>
    <t xml:space="preserve">Timor Est   </t>
  </si>
  <si>
    <t>Turchia</t>
  </si>
  <si>
    <t xml:space="preserve">Turkmenistan   </t>
  </si>
  <si>
    <t xml:space="preserve">Uzbekistan   </t>
  </si>
  <si>
    <t xml:space="preserve">Vietnam  </t>
  </si>
  <si>
    <t xml:space="preserve">Yemen   </t>
  </si>
  <si>
    <t>Albania</t>
  </si>
  <si>
    <t>Europa (altri)</t>
  </si>
  <si>
    <t>Armenia</t>
  </si>
  <si>
    <t xml:space="preserve">Belarus </t>
  </si>
  <si>
    <t xml:space="preserve">Bosnia-Herzegovina  </t>
  </si>
  <si>
    <t xml:space="preserve">Bulgaria  </t>
  </si>
  <si>
    <t>Croazia</t>
  </si>
  <si>
    <t xml:space="preserve">Georgia  </t>
  </si>
  <si>
    <t>Islanda</t>
  </si>
  <si>
    <t xml:space="preserve">Liechtenstein  </t>
  </si>
  <si>
    <t xml:space="preserve">Macedonia   </t>
  </si>
  <si>
    <t>Moldova</t>
  </si>
  <si>
    <t>Norvegia</t>
  </si>
  <si>
    <t xml:space="preserve">Romania   </t>
  </si>
  <si>
    <t>Russia</t>
  </si>
  <si>
    <t xml:space="preserve">Serbia e Montenegro   </t>
  </si>
  <si>
    <t>Svizzera</t>
  </si>
  <si>
    <t>Ucraina</t>
  </si>
  <si>
    <t xml:space="preserve">Canada  </t>
  </si>
  <si>
    <t>Nord America</t>
  </si>
  <si>
    <t>Stati Uniti d'America</t>
  </si>
  <si>
    <t>Australia</t>
  </si>
  <si>
    <t>Oceania</t>
  </si>
  <si>
    <t>Cook Isole</t>
  </si>
  <si>
    <t>Figi</t>
  </si>
  <si>
    <t xml:space="preserve">Kiribati   </t>
  </si>
  <si>
    <t xml:space="preserve">Marshall Isole   </t>
  </si>
  <si>
    <t>Micronesia</t>
  </si>
  <si>
    <t xml:space="preserve">Nauru   </t>
  </si>
  <si>
    <t>Nuova Zelanda</t>
  </si>
  <si>
    <t xml:space="preserve">Palau   </t>
  </si>
  <si>
    <t>Papua Nuova Guinea</t>
  </si>
  <si>
    <t>Salomone Isole</t>
  </si>
  <si>
    <t xml:space="preserve">Samoa   </t>
  </si>
  <si>
    <t xml:space="preserve">Sao Tome e Principe   </t>
  </si>
  <si>
    <t xml:space="preserve">Tonga   </t>
  </si>
  <si>
    <t xml:space="preserve">Tuvalu   </t>
  </si>
  <si>
    <t xml:space="preserve">Vanuatu   </t>
  </si>
  <si>
    <t>Austria</t>
  </si>
  <si>
    <t>Unione Europea (25)</t>
  </si>
  <si>
    <t>Belgio</t>
  </si>
  <si>
    <t>Ceca Rep.</t>
  </si>
  <si>
    <t>Cipro</t>
  </si>
  <si>
    <t>Danimarca</t>
  </si>
  <si>
    <t xml:space="preserve">Estonia  </t>
  </si>
  <si>
    <t>Finlandia</t>
  </si>
  <si>
    <t>Francia</t>
  </si>
  <si>
    <t>Germania</t>
  </si>
  <si>
    <t>Grecia</t>
  </si>
  <si>
    <t>Irlanda</t>
  </si>
  <si>
    <t>Lettonia</t>
  </si>
  <si>
    <t>Lituania</t>
  </si>
  <si>
    <t>Lussemburgo</t>
  </si>
  <si>
    <t xml:space="preserve">Malta   </t>
  </si>
  <si>
    <t>Paesi Bassi</t>
  </si>
  <si>
    <t>Polonia</t>
  </si>
  <si>
    <t>Portogallo</t>
  </si>
  <si>
    <t>Regno Unito</t>
  </si>
  <si>
    <t>Slovacca Rep.</t>
  </si>
  <si>
    <t xml:space="preserve">Slovenia   </t>
  </si>
  <si>
    <t>Spagna</t>
  </si>
  <si>
    <t>Svezia</t>
  </si>
  <si>
    <t>Ungheria</t>
  </si>
  <si>
    <t>(Compilare una scheda per ogni lavoro o iniziativa immobiliare inserito nei riepiloghi B1 e B2)</t>
  </si>
  <si>
    <t>Lavoro</t>
  </si>
  <si>
    <t>Iniziativa immobiliare</t>
  </si>
  <si>
    <t>Imprese che fanno parte del consorzio</t>
  </si>
  <si>
    <t>Nazionalità</t>
  </si>
  <si>
    <t>Quota di partecipazione al consorzio
%</t>
  </si>
  <si>
    <t>L’impresa partecipa in qualità di:</t>
  </si>
  <si>
    <t>Paese:</t>
  </si>
  <si>
    <t>Lavoro:</t>
  </si>
  <si>
    <t>Strade e ponti</t>
  </si>
  <si>
    <t xml:space="preserve">Ferrovie </t>
  </si>
  <si>
    <t xml:space="preserve">Metropolitane </t>
  </si>
  <si>
    <t>Porti e opere marittime</t>
  </si>
  <si>
    <t>Aeroporti</t>
  </si>
  <si>
    <t>Impianti idroelettrici</t>
  </si>
  <si>
    <t>Opere idrauliche di qualsiasi tipo</t>
  </si>
  <si>
    <t>Edilizia residenziale</t>
  </si>
  <si>
    <t>Power, oil &amp; gas</t>
  </si>
  <si>
    <t>Pali e fondazioni</t>
  </si>
  <si>
    <t>Opere speciali</t>
  </si>
  <si>
    <r>
      <t xml:space="preserve">Edilizia non residenziale </t>
    </r>
    <r>
      <rPr>
        <vertAlign val="superscript"/>
        <sz val="10"/>
        <rFont val="Times New Roman"/>
        <family val="1"/>
      </rPr>
      <t>7</t>
    </r>
  </si>
  <si>
    <r>
      <t xml:space="preserve">Società/consorzio aggiudicatario </t>
    </r>
    <r>
      <rPr>
        <b/>
        <vertAlign val="superscript"/>
        <sz val="10"/>
        <rFont val="Times New Roman"/>
        <family val="1"/>
      </rPr>
      <t>6</t>
    </r>
  </si>
  <si>
    <r>
      <t>Anno di ultimazione prevista lavoro</t>
    </r>
    <r>
      <rPr>
        <sz val="10"/>
        <rFont val="Times New Roman"/>
        <family val="1"/>
      </rPr>
      <t xml:space="preserve"> (escluso periodo di garanzia)</t>
    </r>
    <r>
      <rPr>
        <b/>
        <sz val="10"/>
        <rFont val="Times New Roman"/>
        <family val="1"/>
      </rPr>
      <t>:</t>
    </r>
  </si>
  <si>
    <t>Pubblico</t>
  </si>
  <si>
    <t>Privato</t>
  </si>
  <si>
    <t>Tipologia prevalente del lavoro</t>
  </si>
  <si>
    <t>Altro</t>
  </si>
  <si>
    <t>(specificare)</t>
  </si>
  <si>
    <r>
      <t>Interventi pubblici dello Stato Italiano</t>
    </r>
    <r>
      <rPr>
        <sz val="10"/>
        <rFont val="Times New Roman"/>
        <family val="1"/>
      </rPr>
      <t xml:space="preserve"> - </t>
    </r>
    <r>
      <rPr>
        <b/>
        <sz val="10"/>
        <rFont val="Times New Roman"/>
        <family val="1"/>
      </rPr>
      <t>concessi</t>
    </r>
  </si>
  <si>
    <t>Assicurazione SACE</t>
  </si>
  <si>
    <t xml:space="preserve">Finanziamenti SIMEST </t>
  </si>
  <si>
    <t>Commenti eventuali</t>
  </si>
  <si>
    <t>SCHEDA C2 - CONCESSIONI</t>
  </si>
  <si>
    <t>Oggetto della Concessione:</t>
  </si>
  <si>
    <t>Concedente:</t>
  </si>
  <si>
    <r>
      <t xml:space="preserve">Edilizia non residenziale </t>
    </r>
    <r>
      <rPr>
        <vertAlign val="superscript"/>
        <sz val="10"/>
        <rFont val="Times New Roman"/>
        <family val="1"/>
      </rPr>
      <t>13</t>
    </r>
  </si>
  <si>
    <t>Tipologia contrattuale:</t>
  </si>
  <si>
    <t>Altro (indicarlo):</t>
  </si>
  <si>
    <t>Anno inizio concessione</t>
  </si>
  <si>
    <t>Anno fine concessione</t>
  </si>
  <si>
    <t>Tipologia di entrate (ricavi):</t>
  </si>
  <si>
    <t>Canone</t>
  </si>
  <si>
    <t>Diretta Utenti</t>
  </si>
  <si>
    <r>
      <t>Importo investimento per esecuzione lavori di  costruzione:</t>
    </r>
    <r>
      <rPr>
        <sz val="10"/>
        <rFont val="Times New Roman"/>
        <family val="1"/>
      </rPr>
      <t xml:space="preserve"> (milioni di euro)</t>
    </r>
  </si>
  <si>
    <t>Anno inizio lavori</t>
  </si>
  <si>
    <t>Anno fine lavori</t>
  </si>
  <si>
    <t>Esecuzione  lavori di costruzione:</t>
  </si>
  <si>
    <t>Ai sensi dell'art. 13 D. Lgs. 196/2003 in materia di protezione dei dati personali, ANCE informa che i dati forniti esclusivamente per finalità associative, saranno trattati con il supporto di mezzi cartacei, informatici o telematici, comunque idonei a garantire la sicurezza e la riservatezza del relativo trattamento.</t>
  </si>
  <si>
    <t>Il trattamento dei dati forniti sarà improntato ai principi di correttezza, liceità e trasparenza, tutelandone la riservatezza e i diritti.
Potranno essere esercitati  i diritti previsti dall'art. 7 del D. Lgs. 196/03.
Titolare del trattamento è ANCE, Via Guattani n° 16, 00161 – Roma.</t>
  </si>
  <si>
    <t xml:space="preserve">Firma </t>
  </si>
  <si>
    <t>Data</t>
  </si>
  <si>
    <t>Autorizzazione alla pubblicazione delle singole schede</t>
  </si>
  <si>
    <t>Numero progressivo</t>
  </si>
  <si>
    <t>LAVORI, INIZIATIVE IMMOBILIARI E CONCESSIONI</t>
  </si>
  <si>
    <t>PAESE</t>
  </si>
  <si>
    <t>LAVORI</t>
  </si>
  <si>
    <t>INIZIATIVE IMMOBILIARI</t>
  </si>
  <si>
    <t>CONCESSIONI</t>
  </si>
  <si>
    <t>Totale nuovi lavori</t>
  </si>
  <si>
    <t>Totale nuove iniziative immobiliari</t>
  </si>
  <si>
    <t>Totale nuove concessioni</t>
  </si>
  <si>
    <t>Informazioni di supporto</t>
  </si>
  <si>
    <t>TIPO(LAVORI, INIZIATIVE, CONCESSIONI)</t>
  </si>
  <si>
    <t>Livello</t>
  </si>
  <si>
    <t>nome_sheet</t>
  </si>
  <si>
    <t>lavori di costruzione</t>
  </si>
  <si>
    <t>intestazione tipologia prec</t>
  </si>
  <si>
    <t>iniziative immobiliari</t>
  </si>
  <si>
    <t>concessioni</t>
  </si>
  <si>
    <t>massimo</t>
  </si>
  <si>
    <t>Di cui quota parte della società
(milioni di euro)</t>
  </si>
  <si>
    <t>Importo investimento per esecuzione lavori di  costruzione (solo per le concessioni)</t>
  </si>
  <si>
    <t>Numero scheda</t>
  </si>
  <si>
    <t>Segue numero scheda</t>
  </si>
  <si>
    <t>NUMERO progressivo indicato nei riepiloghi B1 e B2:</t>
  </si>
  <si>
    <t>Totale quote di partecipazione al consorzio</t>
  </si>
  <si>
    <t>nel caso di risposta Altro(specificare)</t>
  </si>
  <si>
    <t>percentuale</t>
  </si>
  <si>
    <t>Eseguita direttamente</t>
  </si>
  <si>
    <t>Contrattato ad altri</t>
  </si>
  <si>
    <t>Tipologia di finanziamento delle concessioni (breve descrizione):</t>
  </si>
  <si>
    <t>Di cui quota parte della società
(percentuale)</t>
  </si>
  <si>
    <t>Totale lavori in corso</t>
  </si>
  <si>
    <t>Totale iniziative immobiliari in corso</t>
  </si>
  <si>
    <t>Totale concessioni in corso</t>
  </si>
  <si>
    <t>Allegato B</t>
  </si>
  <si>
    <t>per inserire una nuova scheda tornare al foglio Articolazione_questionario e selezionare il pulsante "Inserisci"</t>
  </si>
  <si>
    <t>Edilizia non residenziale (Ospedali, scuole, centri commerciali, industrie, centri di logistica, ecc.)</t>
  </si>
  <si>
    <t>Fax</t>
  </si>
  <si>
    <t>DI CUI ESTERO:</t>
  </si>
  <si>
    <t>IN MILIONI DI EURO:</t>
  </si>
  <si>
    <t>IN %</t>
  </si>
  <si>
    <t>Isole Caraibiche</t>
  </si>
  <si>
    <t>Europa</t>
  </si>
  <si>
    <t>Medio Oriente</t>
  </si>
  <si>
    <t>Asia/Australia</t>
  </si>
  <si>
    <t>Nord Africa</t>
  </si>
  <si>
    <t>Africa Centro Meridionale</t>
  </si>
  <si>
    <t>Paese 2006</t>
  </si>
  <si>
    <t>Continente 2006</t>
  </si>
  <si>
    <t>Relazione con Paese 2007</t>
  </si>
  <si>
    <t>Paese 2007</t>
  </si>
  <si>
    <t>Continente 2007</t>
  </si>
  <si>
    <t>Africa Nord</t>
  </si>
  <si>
    <t>Argentina</t>
  </si>
  <si>
    <t>Azerbaijan</t>
  </si>
  <si>
    <t>Benin</t>
  </si>
  <si>
    <t>Bielorussia</t>
  </si>
  <si>
    <t>Bolivia</t>
  </si>
  <si>
    <t>Bosnia-Erzegovina</t>
  </si>
  <si>
    <t>Botswana</t>
  </si>
  <si>
    <t>Bulgaria</t>
  </si>
  <si>
    <t>Burkina Faso</t>
  </si>
  <si>
    <t>Burundi</t>
  </si>
  <si>
    <t>Canada</t>
  </si>
  <si>
    <t>Cina (P.R.C.)</t>
  </si>
  <si>
    <t>Colombia</t>
  </si>
  <si>
    <t>Corea del Nord</t>
  </si>
  <si>
    <t>Corea del Sud</t>
  </si>
  <si>
    <t>Isole di Capo Verde</t>
  </si>
  <si>
    <t>Costa d'avorio</t>
  </si>
  <si>
    <t>Rep. Ceca</t>
  </si>
  <si>
    <t>Costa Rica</t>
  </si>
  <si>
    <t>D.R. Congo (Zaire)</t>
  </si>
  <si>
    <t>Diego Garcia</t>
  </si>
  <si>
    <t>Ecuador</t>
  </si>
  <si>
    <t>Repubblica del Congo</t>
  </si>
  <si>
    <t>El Salvador</t>
  </si>
  <si>
    <t>Estonia</t>
  </si>
  <si>
    <t>Gabon</t>
  </si>
  <si>
    <t>Gambia</t>
  </si>
  <si>
    <t>Georgia</t>
  </si>
  <si>
    <t>Ghana</t>
  </si>
  <si>
    <t>Guatemala</t>
  </si>
  <si>
    <t>Guinea</t>
  </si>
  <si>
    <t>Guyana</t>
  </si>
  <si>
    <t>Honduras</t>
  </si>
  <si>
    <t>Hong Kong (P.R.C.)</t>
  </si>
  <si>
    <t>India</t>
  </si>
  <si>
    <t>Indonesia</t>
  </si>
  <si>
    <t>Iraq</t>
  </si>
  <si>
    <t>Isole Pacifiche</t>
  </si>
  <si>
    <t>Grandi Antille</t>
  </si>
  <si>
    <t>Kazakhstan</t>
  </si>
  <si>
    <t>Kenia</t>
  </si>
  <si>
    <t>Kossovo</t>
  </si>
  <si>
    <t>Kuwait</t>
  </si>
  <si>
    <t>Kyrgyzstan</t>
  </si>
  <si>
    <t>Laos</t>
  </si>
  <si>
    <t>Lesotho</t>
  </si>
  <si>
    <t>Liberia</t>
  </si>
  <si>
    <t>Macau</t>
  </si>
  <si>
    <t>Macedonia</t>
  </si>
  <si>
    <t>Malawi</t>
  </si>
  <si>
    <t>Malaysia</t>
  </si>
  <si>
    <t>Moldavia</t>
  </si>
  <si>
    <t>Mongolia</t>
  </si>
  <si>
    <t>Myanmar (Burma)</t>
  </si>
  <si>
    <t>Nepal</t>
  </si>
  <si>
    <t>Nicaragua</t>
  </si>
  <si>
    <t>Niger</t>
  </si>
  <si>
    <t>Nigeria</t>
  </si>
  <si>
    <t>Oman</t>
  </si>
  <si>
    <t>Pakistan</t>
  </si>
  <si>
    <t>Panama</t>
  </si>
  <si>
    <t>Perù</t>
  </si>
  <si>
    <t>Porto Rico</t>
  </si>
  <si>
    <t>Qatar</t>
  </si>
  <si>
    <t>Romania</t>
  </si>
  <si>
    <t>Ruanda</t>
  </si>
  <si>
    <t>Senegal</t>
  </si>
  <si>
    <t>Serbia</t>
  </si>
  <si>
    <t>Sierra Leone</t>
  </si>
  <si>
    <t>Singapore</t>
  </si>
  <si>
    <t>Slovacchia</t>
  </si>
  <si>
    <t>Slovenia</t>
  </si>
  <si>
    <t>Somalia</t>
  </si>
  <si>
    <t>Sri Lanka</t>
  </si>
  <si>
    <t>Stati Uniti</t>
  </si>
  <si>
    <t>Sudan</t>
  </si>
  <si>
    <t>Suriname</t>
  </si>
  <si>
    <t>Tailandia</t>
  </si>
  <si>
    <t>Tajikistan</t>
  </si>
  <si>
    <t>Tunisia</t>
  </si>
  <si>
    <t>Turkmenistan</t>
  </si>
  <si>
    <t>Uruguay</t>
  </si>
  <si>
    <t>Uzbekistan</t>
  </si>
  <si>
    <t>Vietnam</t>
  </si>
  <si>
    <t>Yemen</t>
  </si>
  <si>
    <t>Zambia</t>
  </si>
  <si>
    <t>Zimbabwe</t>
  </si>
  <si>
    <r>
      <t xml:space="preserve">Piccole Antille </t>
    </r>
    <r>
      <rPr>
        <vertAlign val="superscript"/>
        <sz val="9"/>
        <color indexed="8"/>
        <rFont val="Times New Roman"/>
        <family val="1"/>
      </rPr>
      <t>2</t>
    </r>
  </si>
  <si>
    <r>
      <t xml:space="preserve">Sub Sahara </t>
    </r>
    <r>
      <rPr>
        <vertAlign val="superscript"/>
        <sz val="9"/>
        <color indexed="8"/>
        <rFont val="Times New Roman"/>
        <family val="1"/>
      </rPr>
      <t>3</t>
    </r>
  </si>
  <si>
    <r>
      <t xml:space="preserve">Grandi Antille </t>
    </r>
    <r>
      <rPr>
        <vertAlign val="superscript"/>
        <sz val="9"/>
        <color indexed="8"/>
        <rFont val="Times New Roman"/>
        <family val="1"/>
      </rPr>
      <t>1</t>
    </r>
  </si>
  <si>
    <t>Tipologia prevalente del lavoro 2006</t>
  </si>
  <si>
    <t>Impianti smanltimento rifiuti solidi/fognature</t>
  </si>
  <si>
    <t>Tipologia prevalente del lavoro 2007</t>
  </si>
  <si>
    <t>Malta</t>
  </si>
  <si>
    <t>Colonna1</t>
  </si>
  <si>
    <r>
      <t xml:space="preserve">Oil &amp; Gas </t>
    </r>
    <r>
      <rPr>
        <vertAlign val="superscript"/>
        <sz val="8"/>
        <rFont val="Times New Roman"/>
        <family val="1"/>
      </rPr>
      <t>9</t>
    </r>
  </si>
  <si>
    <r>
      <t xml:space="preserve">Opere idrauliche di qualsiasi tipo </t>
    </r>
    <r>
      <rPr>
        <vertAlign val="superscript"/>
        <sz val="8"/>
        <rFont val="Times New Roman"/>
        <family val="1"/>
      </rPr>
      <t>7</t>
    </r>
  </si>
  <si>
    <r>
      <t>Power</t>
    </r>
    <r>
      <rPr>
        <sz val="9"/>
        <rFont val="Times New Roman"/>
        <family val="1"/>
      </rPr>
      <t xml:space="preserve"> </t>
    </r>
    <r>
      <rPr>
        <vertAlign val="superscript"/>
        <sz val="8"/>
        <rFont val="Times New Roman"/>
        <family val="1"/>
      </rPr>
      <t>8</t>
    </r>
  </si>
  <si>
    <r>
      <t xml:space="preserve">Impianti smaltimento rifiuti pericolosi </t>
    </r>
    <r>
      <rPr>
        <vertAlign val="superscript"/>
        <sz val="8"/>
        <rFont val="Times New Roman"/>
        <family val="1"/>
      </rPr>
      <t>10</t>
    </r>
  </si>
  <si>
    <r>
      <t xml:space="preserve">Telecomunicazioni </t>
    </r>
    <r>
      <rPr>
        <vertAlign val="superscript"/>
        <sz val="8"/>
        <rFont val="Times New Roman"/>
        <family val="1"/>
      </rPr>
      <t>11</t>
    </r>
  </si>
  <si>
    <r>
      <t xml:space="preserve">Edilizia non residenziale </t>
    </r>
    <r>
      <rPr>
        <vertAlign val="superscript"/>
        <sz val="8"/>
        <rFont val="Times New Roman"/>
        <family val="1"/>
      </rPr>
      <t>12</t>
    </r>
  </si>
  <si>
    <r>
      <t xml:space="preserve">Processi industriali </t>
    </r>
    <r>
      <rPr>
        <vertAlign val="superscript"/>
        <sz val="8"/>
        <rFont val="Times New Roman"/>
        <family val="1"/>
      </rPr>
      <t>13</t>
    </r>
  </si>
  <si>
    <r>
      <t xml:space="preserve">Stabilimenti fatturieri </t>
    </r>
    <r>
      <rPr>
        <vertAlign val="superscript"/>
        <sz val="8"/>
        <rFont val="Times New Roman"/>
        <family val="1"/>
      </rPr>
      <t>14</t>
    </r>
  </si>
  <si>
    <r>
      <t xml:space="preserve">Anno di aggiudicazione </t>
    </r>
    <r>
      <rPr>
        <b/>
        <vertAlign val="superscript"/>
        <sz val="10"/>
        <rFont val="Times New Roman"/>
        <family val="1"/>
      </rPr>
      <t>15</t>
    </r>
  </si>
  <si>
    <r>
      <t xml:space="preserve">Importo contrattuale  </t>
    </r>
    <r>
      <rPr>
        <b/>
        <vertAlign val="superscript"/>
        <sz val="10"/>
        <rFont val="Times New Roman"/>
        <family val="1"/>
      </rPr>
      <t>16 - 17</t>
    </r>
    <r>
      <rPr>
        <b/>
        <sz val="10"/>
        <rFont val="Times New Roman"/>
        <family val="1"/>
      </rPr>
      <t xml:space="preserve">  totale: </t>
    </r>
    <r>
      <rPr>
        <sz val="10"/>
        <rFont val="Times New Roman"/>
        <family val="1"/>
      </rPr>
      <t>(milioni di euro)</t>
    </r>
  </si>
  <si>
    <r>
      <t xml:space="preserve">di cui quota parte della società </t>
    </r>
    <r>
      <rPr>
        <b/>
        <vertAlign val="superscript"/>
        <sz val="10"/>
        <rFont val="Times New Roman"/>
        <family val="1"/>
      </rPr>
      <t>18</t>
    </r>
    <r>
      <rPr>
        <b/>
        <sz val="10"/>
        <rFont val="Times New Roman"/>
        <family val="1"/>
      </rPr>
      <t xml:space="preserve">: </t>
    </r>
    <r>
      <rPr>
        <sz val="10"/>
        <rFont val="Times New Roman"/>
        <family val="1"/>
      </rPr>
      <t>(milioni di euro)</t>
    </r>
  </si>
  <si>
    <t>America Centrale</t>
  </si>
  <si>
    <t>America Meridionale</t>
  </si>
  <si>
    <t>Unione Europea</t>
  </si>
  <si>
    <t>Europa Extra UE</t>
  </si>
  <si>
    <r>
      <t xml:space="preserve">Società/consorzio aggiudicatario </t>
    </r>
    <r>
      <rPr>
        <b/>
        <vertAlign val="superscript"/>
        <sz val="10"/>
        <rFont val="Times New Roman"/>
        <family val="1"/>
      </rPr>
      <t>19</t>
    </r>
  </si>
  <si>
    <r>
      <t xml:space="preserve">Importo totale concessione  </t>
    </r>
    <r>
      <rPr>
        <b/>
        <vertAlign val="superscript"/>
        <sz val="10"/>
        <rFont val="Times New Roman"/>
        <family val="1"/>
      </rPr>
      <t>20</t>
    </r>
    <r>
      <rPr>
        <b/>
        <sz val="10"/>
        <rFont val="Times New Roman"/>
        <family val="1"/>
      </rPr>
      <t xml:space="preserve"> (tutto il periodo di durata) </t>
    </r>
    <r>
      <rPr>
        <sz val="10"/>
        <rFont val="Times New Roman"/>
        <family val="1"/>
      </rPr>
      <t>(ricavi) (milioni di euro)</t>
    </r>
  </si>
  <si>
    <r>
      <t xml:space="preserve">di cui quota parte della società </t>
    </r>
    <r>
      <rPr>
        <b/>
        <vertAlign val="superscript"/>
        <sz val="10"/>
        <rFont val="Times New Roman"/>
        <family val="1"/>
      </rPr>
      <t>21</t>
    </r>
    <r>
      <rPr>
        <b/>
        <sz val="10"/>
        <rFont val="Times New Roman"/>
        <family val="1"/>
      </rPr>
      <t xml:space="preserve"> :</t>
    </r>
    <r>
      <rPr>
        <sz val="10"/>
        <rFont val="Times New Roman"/>
        <family val="1"/>
      </rPr>
      <t xml:space="preserve"> (milioni di euro)</t>
    </r>
  </si>
  <si>
    <t>SCOMPOSIZIONE DEL VALORE DELL PRODUZIONE RELATIVA AI LAVORI DI COSTRUZIONE REALIZZATA ALL'ESTERO PER AREA GEOGRAFICA ( IN MILIONI - vedere allegato con lista Paesi )</t>
  </si>
  <si>
    <t>Madagascar</t>
  </si>
  <si>
    <t xml:space="preserve">Saint Vincent e Grenadines   </t>
  </si>
  <si>
    <t>Repubblica democratica di Sao Tome</t>
  </si>
  <si>
    <t>Africa Centro</t>
  </si>
  <si>
    <t>Tonga</t>
  </si>
  <si>
    <t>Tuvalu</t>
  </si>
  <si>
    <t>Vanuatu</t>
  </si>
  <si>
    <t>Togo</t>
  </si>
  <si>
    <t>Timor Est</t>
  </si>
  <si>
    <t>Guinea Bissau</t>
  </si>
  <si>
    <t>Antille Minori</t>
  </si>
  <si>
    <t>Bhutan</t>
  </si>
  <si>
    <r>
      <t xml:space="preserve">Micronesia </t>
    </r>
    <r>
      <rPr>
        <vertAlign val="superscript"/>
        <sz val="9"/>
        <color indexed="8"/>
        <rFont val="Times New Roman"/>
        <family val="1"/>
      </rPr>
      <t>4</t>
    </r>
  </si>
  <si>
    <t>Europa extra UE</t>
  </si>
  <si>
    <t>Liechtenstein</t>
  </si>
  <si>
    <t>Mauritius</t>
  </si>
  <si>
    <t>Namibia</t>
  </si>
  <si>
    <t>Africa Sud</t>
  </si>
  <si>
    <t xml:space="preserve">Paraguay </t>
  </si>
  <si>
    <t>Paraguay</t>
  </si>
  <si>
    <t>Samoa</t>
  </si>
  <si>
    <t>Seychelles</t>
  </si>
  <si>
    <t>ALLEGATO - LISTA DEI PAESI PER AREA GEOGRAFICA</t>
  </si>
  <si>
    <t>NORD AMERICA</t>
  </si>
  <si>
    <t>AMERICA CENTRALE</t>
  </si>
  <si>
    <t>AMERICA MERIDIONALE</t>
  </si>
  <si>
    <t>ISOLE CARAIBICHE</t>
  </si>
  <si>
    <t>UNIONE EUROPEA</t>
  </si>
  <si>
    <t>EUROPA EXTRA UE</t>
  </si>
  <si>
    <t>MEDIO ORIENTE</t>
  </si>
  <si>
    <t>ASIA/AUSTRALIA</t>
  </si>
  <si>
    <t>NORD AFRICA</t>
  </si>
  <si>
    <r>
      <t xml:space="preserve">Grandi Antille </t>
    </r>
    <r>
      <rPr>
        <vertAlign val="superscript"/>
        <sz val="9"/>
        <color indexed="8"/>
        <rFont val="Arial"/>
        <family val="2"/>
      </rPr>
      <t>1</t>
    </r>
  </si>
  <si>
    <r>
      <t xml:space="preserve">Piccole Antille </t>
    </r>
    <r>
      <rPr>
        <vertAlign val="superscript"/>
        <sz val="9"/>
        <color indexed="8"/>
        <rFont val="Arial"/>
        <family val="2"/>
      </rPr>
      <t>2</t>
    </r>
  </si>
  <si>
    <r>
      <t>1</t>
    </r>
    <r>
      <rPr>
        <sz val="8"/>
        <rFont val="Arial"/>
        <family val="2"/>
      </rPr>
      <t xml:space="preserve"> comprende la Repubblica Dominicana, Haiti, Giamaica, Dominica, Grenada</t>
    </r>
  </si>
  <si>
    <r>
      <t>2</t>
    </r>
    <r>
      <rPr>
        <sz val="8"/>
        <rFont val="Arial"/>
        <family val="2"/>
      </rPr>
      <t xml:space="preserve"> comprende le Bahamas, le Leeward, e le Isole Windward, Trinidad e Tobago, le Isole Vergini, le Barbados, Saint Kitts e Nevis, Saint Lucia, Saint Vincent e Grenadines </t>
    </r>
  </si>
  <si>
    <r>
      <t>3</t>
    </r>
    <r>
      <rPr>
        <sz val="8"/>
        <rFont val="Arial"/>
        <family val="2"/>
      </rPr>
      <t xml:space="preserve"> comprende Kiribati, Isole Marshall, Nauru, Palau</t>
    </r>
  </si>
  <si>
    <r>
      <t>4</t>
    </r>
    <r>
      <rPr>
        <sz val="8"/>
        <rFont val="Arial"/>
        <family val="2"/>
      </rPr>
      <t xml:space="preserve"> comprende Ciad, Eritrea, Mali, Mauritania</t>
    </r>
  </si>
  <si>
    <r>
      <t xml:space="preserve">Sub Sahara </t>
    </r>
    <r>
      <rPr>
        <vertAlign val="superscript"/>
        <sz val="9"/>
        <color indexed="8"/>
        <rFont val="Arial"/>
        <family val="2"/>
      </rPr>
      <t>4</t>
    </r>
  </si>
  <si>
    <r>
      <t xml:space="preserve">Micronesia </t>
    </r>
    <r>
      <rPr>
        <vertAlign val="superscript"/>
        <sz val="9"/>
        <color indexed="8"/>
        <rFont val="Arial"/>
        <family val="2"/>
      </rPr>
      <t>3</t>
    </r>
  </si>
  <si>
    <t>-  IN MILIONI DI EURO</t>
  </si>
  <si>
    <t>DI CUI ESTERO</t>
  </si>
  <si>
    <t>- IN %</t>
  </si>
  <si>
    <t>di cui dirigenti</t>
  </si>
  <si>
    <t>di cui impiegati</t>
  </si>
  <si>
    <t>Se l'impresa si è avvalsa di un'altra società assicurativa indicare quale.</t>
  </si>
  <si>
    <t>Mancata conoscenza degli strumenti assicurativi</t>
  </si>
  <si>
    <t>Bassa propensione ad operazioni di finanza strutturata</t>
  </si>
  <si>
    <t>Costo del premio troppo alto</t>
  </si>
  <si>
    <t>rischio di produzione</t>
  </si>
  <si>
    <t>rischio di credito</t>
  </si>
  <si>
    <t>rischio di mancata o ritardata restituzione di cauzioni, depositi o anticipazioni</t>
  </si>
  <si>
    <t>indebita escussione di fideiussioni</t>
  </si>
  <si>
    <t>distruzione, danneggiamento, requisizione e confisca dei macchinari, impianti di cantiere, etc.</t>
  </si>
  <si>
    <r>
      <t xml:space="preserve">Se non si è avvalsa di copertura assicurativa, per quale motivo?
</t>
    </r>
    <r>
      <rPr>
        <sz val="10"/>
        <rFont val="Times New Roman"/>
        <family val="1"/>
      </rPr>
      <t>(è possibile indicare più di una risposta)</t>
    </r>
  </si>
  <si>
    <r>
      <t xml:space="preserve">Quali rischi sareste interessati ad assicurare?
</t>
    </r>
    <r>
      <rPr>
        <sz val="10"/>
        <rFont val="Times New Roman"/>
        <family val="1"/>
      </rPr>
      <t>(è possibile indicare più di una risposta)</t>
    </r>
  </si>
  <si>
    <t>Rapporti con le banche</t>
  </si>
  <si>
    <t>Nell'ultimo semestre l'impresa ha avuto difficoltà ad accedere al credito per finanziare le commesse all'estero?</t>
  </si>
  <si>
    <r>
      <t xml:space="preserve">In caso di risposta affermativa, come si è manifestata tale maggiore difficoltà?
</t>
    </r>
    <r>
      <rPr>
        <sz val="10"/>
        <rFont val="Times New Roman"/>
        <family val="1"/>
      </rPr>
      <t>(è possibile indicare più di una risposta)</t>
    </r>
  </si>
  <si>
    <t>difficoltà nell'ottenere fideiussioni</t>
  </si>
  <si>
    <t>richiesta rientro</t>
  </si>
  <si>
    <t>minore quota di finanziamento sull'importo totale dell'intervento</t>
  </si>
  <si>
    <t>allungamento tempi di istruttoria</t>
  </si>
  <si>
    <t>aumento spread</t>
  </si>
  <si>
    <t>In quale paese si trovano le commesse per le quali l'impresa ha avuto difficoltà ad accedere al credito ?</t>
  </si>
  <si>
    <t>Nota: Si specifica che i dati forniti saranno trattati in forma aggregata in conformità alla normativa vigente in materia di tutela della privacy (vedi disclaimer privacy)</t>
  </si>
  <si>
    <t>In particolare si specifica che i dati relativi ai rapporti con le assicurazioni e con le banche saranno trattati e pubblicati in aggregato.</t>
  </si>
  <si>
    <t>altro Paese</t>
  </si>
  <si>
    <t>Gli effetti della crisi sulle commesse all’estero</t>
  </si>
  <si>
    <t>In quale Paese state incontrando maggiori problemi legati alla crisi economica in atto?</t>
  </si>
  <si>
    <t>Con che tipologia di controparte avete rapporti?</t>
  </si>
  <si>
    <t>In quale comparto state investendo?</t>
  </si>
  <si>
    <t>Residenziale</t>
  </si>
  <si>
    <t>Non residenziale</t>
  </si>
  <si>
    <t>Infrastrutture opere pubbliche</t>
  </si>
  <si>
    <t>Che tipo di problematiche avete incontrato?</t>
  </si>
  <si>
    <t>Mercato opere pubbliche</t>
  </si>
  <si>
    <t>ritardo/blocco dei pagamenti da parte del committente pubblico;</t>
  </si>
  <si>
    <t>revisione dei contratti in essere;</t>
  </si>
  <si>
    <t>nazionalizzazione degli investimenti;</t>
  </si>
  <si>
    <t>revisione o revoca dei contratti di finanziamento/assicurazione;</t>
  </si>
  <si>
    <t>per i contratti di concessione (acqua, gas): aumento delle morosità della clientela;</t>
  </si>
  <si>
    <t>altro</t>
  </si>
  <si>
    <t>Mercato privato</t>
  </si>
  <si>
    <t>il mercato ha subito una diminuzione nella domanda e/o nei prezzi</t>
  </si>
  <si>
    <t>problemi di accesso al credito per la clientela locale</t>
  </si>
  <si>
    <t>L'impresa ha assicurato con Sace le commesse all'estero?</t>
  </si>
  <si>
    <t>Tabella A2: dati relativi al personale</t>
  </si>
  <si>
    <t>Tabella A3: Sace e banche</t>
  </si>
  <si>
    <t>Tabella A4: Gli effetti della crisi sulle commesse all’estero</t>
  </si>
  <si>
    <t>Commessa 1</t>
  </si>
  <si>
    <t>Commessa 2</t>
  </si>
  <si>
    <t>Commessa 3</t>
  </si>
  <si>
    <t>Sace e Banche</t>
  </si>
  <si>
    <t>Tabella A3</t>
  </si>
  <si>
    <t>Tabella A4</t>
  </si>
  <si>
    <t>AFRICA SUB SAHARIANA</t>
  </si>
  <si>
    <r>
      <t xml:space="preserve">Importo dei lavori ancora da realizzare (portafoglio ordini residuo) </t>
    </r>
    <r>
      <rPr>
        <sz val="10"/>
        <rFont val="Times New Roman"/>
        <family val="1"/>
      </rPr>
      <t>(milioni di euro)</t>
    </r>
  </si>
  <si>
    <t>Africa Sub Sahariana</t>
  </si>
  <si>
    <t>Importo dei lavori ancora da realizzare - portafoglio ordini residuo - (milioni di euro)</t>
  </si>
  <si>
    <r>
      <t xml:space="preserve">IMPORTO
CONTRATTUALE </t>
    </r>
    <r>
      <rPr>
        <b/>
        <sz val="10"/>
        <rFont val="Times New Roman"/>
        <family val="1"/>
      </rPr>
      <t xml:space="preserve">
(milioni di euro)</t>
    </r>
  </si>
  <si>
    <r>
      <t>Dott. Federico Moretti</t>
    </r>
    <r>
      <rPr>
        <sz val="12"/>
        <rFont val="Times New Roman"/>
        <family val="1"/>
      </rPr>
      <t xml:space="preserve"> - tel. 0684567382 - 0684567434/437  email: </t>
    </r>
    <r>
      <rPr>
        <u val="single"/>
        <sz val="12"/>
        <color indexed="48"/>
        <rFont val="Times New Roman"/>
        <family val="1"/>
      </rPr>
      <t>questionari-estero@ance.it ; estero@ance.it</t>
    </r>
  </si>
  <si>
    <t>Montenegro</t>
  </si>
  <si>
    <t>Mercati in cui opera</t>
  </si>
  <si>
    <t>Paese 1</t>
  </si>
  <si>
    <t>Paese 2</t>
  </si>
  <si>
    <t>Paese 3</t>
  </si>
  <si>
    <t>Tabella A5</t>
  </si>
  <si>
    <t>Struttura organizzativa dell'impresa</t>
  </si>
  <si>
    <t>Società del Gruppo</t>
  </si>
  <si>
    <t>Controllata/partecipata</t>
  </si>
  <si>
    <t>Nome Società</t>
  </si>
  <si>
    <t>Tabella A5: Struttura organizzativa dell'impresa</t>
  </si>
  <si>
    <t>Sezione A) Dati relativi alla attività all’estero 2014</t>
  </si>
  <si>
    <t>Sezione B)  Dati riepilogativi relativi alla presenza all’estero nel 2014</t>
  </si>
  <si>
    <t>Riepilogo B1: dati relativi alle nuove commesse acquisite all’estero nel 2014</t>
  </si>
  <si>
    <t>Riepilogo B2: dati relativi alle commesse in corso all’estero al 01.01.2014</t>
  </si>
  <si>
    <t>I riepiloghi B1 e B2 dovranno essere compilati per ogni lavoro acquisito nel 2013 (Riepilogo B1), proseguito od ultimato nel corso del 2014 (Riepilogo B2), direttamente o in associazione con altre imprese o tramite società collegate; tali informazioni dovranno riguardare anche i lavori acquisiti in subappalto da imprese italiane o da imprese straniere.</t>
  </si>
  <si>
    <t>DATI RELATIVI ALL'ATTIVITÀ ALL’ESTERO 2014</t>
  </si>
  <si>
    <t>ELENCO NUOVE COMMESSE  ACQUISITE ALL'ESTERO NEL 2014</t>
  </si>
  <si>
    <r>
      <t xml:space="preserve">Importo complessivo della commessa comprensivo di atti addizionali e revisione prezzi utilizzando il cambio </t>
    </r>
    <r>
      <rPr>
        <b/>
        <sz val="10"/>
        <rFont val="Times New Roman"/>
        <family val="1"/>
      </rPr>
      <t>1 Euro = 1,3285 US$</t>
    </r>
    <r>
      <rPr>
        <sz val="10"/>
        <rFont val="Times New Roman"/>
        <family val="1"/>
      </rPr>
      <t xml:space="preserve"> </t>
    </r>
  </si>
  <si>
    <t>ELENCO COMMESSE IN CORSO ALL'ESTERO AL 01.01.2014</t>
  </si>
  <si>
    <t>Si autorizza al trattamento dei dati forniti, funzionale alla realizzazione di una  pubblicazione a carattere prevalentemente illustrativo/promozionale in cui compaiono le schede relative ai singoli lavori aggiudicati, proseguiti od ultimati nell’arco del 2014 con indicazione delle imprese aggiudicatarie. Rimane fermo che tale consenso è condizionato al rispetto delle disposizioni della vigente normativa in materia di tutela della privacy.</t>
  </si>
  <si>
    <t>Presenza all’estero nel 2014</t>
  </si>
  <si>
    <t>ATTIVITA' DELLE IMPRESE DI COSTRUZIONE ITALIANE ALL'ESTERO NEL 2014</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</si>
</sst>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_-* #,##0.000_-;\-* #,##0.000_-;_-* &quot;-&quot;??_-;_-@_-"/>
    <numFmt numFmtId="175" formatCode="_-* #,##0.0000_-;\-* #,##0.0000_-;_-* &quot;-&quot;??_-;_-@_-"/>
    <numFmt numFmtId="176" formatCode="[$-410]dddd\ d\ mmmm\ yyyy"/>
    <numFmt numFmtId="177" formatCode="&quot;Attivo&quot;;&quot;Attivo&quot;;&quot;Inattivo&quot;"/>
  </numFmts>
  <fonts count="58">
    <font>
      <sz val="10"/>
      <name val="Arial"/>
      <family val="0"/>
    </font>
    <font>
      <b/>
      <sz val="14"/>
      <name val="Times New Roman"/>
      <family val="1"/>
    </font>
    <font>
      <b/>
      <u val="single"/>
      <sz val="14"/>
      <name val="Times New Roman"/>
      <family val="1"/>
    </font>
    <font>
      <b/>
      <sz val="12"/>
      <name val="Times New Roman"/>
      <family val="1"/>
    </font>
    <font>
      <sz val="12"/>
      <name val="Times New Roman"/>
      <family val="1"/>
    </font>
    <font>
      <i/>
      <sz val="12"/>
      <name val="Times New Roman"/>
      <family val="1"/>
    </font>
    <font>
      <u val="single"/>
      <sz val="10"/>
      <color indexed="12"/>
      <name val="Arial"/>
      <family val="2"/>
    </font>
    <font>
      <sz val="8"/>
      <name val="Arial"/>
      <family val="2"/>
    </font>
    <font>
      <b/>
      <sz val="10"/>
      <name val="Arial"/>
      <family val="2"/>
    </font>
    <font>
      <b/>
      <sz val="11"/>
      <name val="Times New Roman"/>
      <family val="1"/>
    </font>
    <font>
      <sz val="11"/>
      <name val="Times New Roman"/>
      <family val="1"/>
    </font>
    <font>
      <sz val="10"/>
      <name val="Times New Roman"/>
      <family val="1"/>
    </font>
    <font>
      <vertAlign val="superscript"/>
      <sz val="10"/>
      <name val="Times New Roman"/>
      <family val="1"/>
    </font>
    <font>
      <u val="single"/>
      <sz val="10"/>
      <color indexed="36"/>
      <name val="Arial"/>
      <family val="2"/>
    </font>
    <font>
      <i/>
      <sz val="11"/>
      <name val="Times New Roman"/>
      <family val="1"/>
    </font>
    <font>
      <b/>
      <sz val="10"/>
      <name val="Times New Roman"/>
      <family val="1"/>
    </font>
    <font>
      <vertAlign val="superscript"/>
      <sz val="10"/>
      <name val="Arial"/>
      <family val="2"/>
    </font>
    <font>
      <i/>
      <sz val="8"/>
      <name val="Arial"/>
      <family val="2"/>
    </font>
    <font>
      <i/>
      <vertAlign val="superscript"/>
      <sz val="8"/>
      <name val="Arial"/>
      <family val="2"/>
    </font>
    <font>
      <b/>
      <u val="single"/>
      <sz val="12"/>
      <name val="Times New Roman"/>
      <family val="1"/>
    </font>
    <font>
      <sz val="8"/>
      <name val="Tahoma"/>
      <family val="2"/>
    </font>
    <font>
      <b/>
      <vertAlign val="superscript"/>
      <sz val="10"/>
      <name val="Times New Roman"/>
      <family val="1"/>
    </font>
    <font>
      <sz val="10"/>
      <color indexed="9"/>
      <name val="Times New Roman"/>
      <family val="1"/>
    </font>
    <font>
      <b/>
      <sz val="12"/>
      <name val="Arial"/>
      <family val="2"/>
    </font>
    <font>
      <sz val="9"/>
      <color indexed="8"/>
      <name val="Times New Roman"/>
      <family val="1"/>
    </font>
    <font>
      <vertAlign val="superscript"/>
      <sz val="9"/>
      <color indexed="8"/>
      <name val="Times New Roman"/>
      <family val="1"/>
    </font>
    <font>
      <sz val="9"/>
      <name val="Times New Roman"/>
      <family val="1"/>
    </font>
    <font>
      <b/>
      <sz val="9"/>
      <color indexed="8"/>
      <name val="Times New Roman"/>
      <family val="1"/>
    </font>
    <font>
      <vertAlign val="superscript"/>
      <sz val="8"/>
      <name val="Times New Roman"/>
      <family val="1"/>
    </font>
    <font>
      <sz val="9"/>
      <color indexed="8"/>
      <name val="Arial"/>
      <family val="2"/>
    </font>
    <font>
      <vertAlign val="superscript"/>
      <sz val="9"/>
      <color indexed="8"/>
      <name val="Arial"/>
      <family val="2"/>
    </font>
    <font>
      <b/>
      <sz val="9"/>
      <color indexed="8"/>
      <name val="Arial"/>
      <family val="2"/>
    </font>
    <font>
      <vertAlign val="superscript"/>
      <sz val="8"/>
      <name val="Arial"/>
      <family val="2"/>
    </font>
    <font>
      <b/>
      <sz val="9"/>
      <name val="Arial"/>
      <family val="2"/>
    </font>
    <font>
      <sz val="9"/>
      <name val="Arial"/>
      <family val="2"/>
    </font>
    <font>
      <i/>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Times New Roman"/>
      <family val="1"/>
    </font>
    <font>
      <u val="single"/>
      <sz val="12"/>
      <color indexed="48"/>
      <name val="Times New Roman"/>
      <family val="1"/>
    </font>
    <font>
      <b/>
      <sz val="9"/>
      <name val="Times New Roman"/>
      <family val="1"/>
    </font>
    <font>
      <sz val="11"/>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6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medium"/>
      <top>
        <color indexed="63"/>
      </top>
      <bottom style="medium"/>
    </border>
    <border>
      <left style="medium"/>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style="thick"/>
      <top style="thin"/>
      <bottom style="thin"/>
    </border>
    <border>
      <left style="thick"/>
      <right style="thin"/>
      <top style="thin"/>
      <bottom style="thick"/>
    </border>
    <border>
      <left style="thin"/>
      <right style="thin"/>
      <top style="thin"/>
      <bottom style="thick"/>
    </border>
    <border>
      <left>
        <color indexed="63"/>
      </left>
      <right style="thin"/>
      <top style="thin"/>
      <bottom style="thick"/>
    </border>
    <border>
      <left style="thin"/>
      <right style="thick"/>
      <top style="thin"/>
      <bottom style="thick"/>
    </border>
    <border>
      <left style="thick"/>
      <right style="thin"/>
      <top style="thin"/>
      <bottom style="thin"/>
    </border>
    <border>
      <left>
        <color indexed="63"/>
      </left>
      <right style="medium"/>
      <top style="thin"/>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ck"/>
      <bottom style="thick"/>
    </border>
    <border>
      <left style="thin"/>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16" borderId="1" applyNumberFormat="0" applyAlignment="0" applyProtection="0"/>
    <xf numFmtId="0" fontId="39" fillId="0" borderId="2" applyNumberFormat="0" applyFill="0" applyAlignment="0" applyProtection="0"/>
    <xf numFmtId="0" fontId="40" fillId="17" borderId="3"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2" borderId="0" applyNumberFormat="0" applyBorder="0" applyAlignment="0" applyProtection="0"/>
    <xf numFmtId="0" fontId="0" fillId="23" borderId="4" applyNumberFormat="0" applyFont="0" applyAlignment="0" applyProtection="0"/>
    <xf numFmtId="0" fontId="43" fillId="16"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 borderId="0" applyNumberFormat="0" applyBorder="0" applyAlignment="0" applyProtection="0"/>
    <xf numFmtId="0" fontId="5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2">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6" fillId="0" borderId="0" xfId="36" applyAlignment="1" applyProtection="1">
      <alignment/>
      <protection/>
    </xf>
    <xf numFmtId="49" fontId="0" fillId="0" borderId="0" xfId="0" applyNumberFormat="1" applyAlignment="1">
      <alignment/>
    </xf>
    <xf numFmtId="0" fontId="3" fillId="0" borderId="0" xfId="0" applyFont="1" applyAlignment="1">
      <alignment horizontal="center"/>
    </xf>
    <xf numFmtId="0" fontId="4" fillId="0" borderId="10" xfId="0" applyFont="1" applyBorder="1" applyAlignment="1">
      <alignment vertical="center"/>
    </xf>
    <xf numFmtId="0" fontId="0" fillId="0" borderId="0" xfId="0"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0" fillId="0" borderId="13" xfId="0" applyBorder="1" applyAlignment="1" applyProtection="1">
      <alignment vertical="center"/>
      <protection locked="0"/>
    </xf>
    <xf numFmtId="0" fontId="4" fillId="0" borderId="10" xfId="0" applyFont="1" applyBorder="1" applyAlignment="1">
      <alignment vertical="center" wrapText="1"/>
    </xf>
    <xf numFmtId="0" fontId="1"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Alignment="1">
      <alignment vertical="center"/>
    </xf>
    <xf numFmtId="0" fontId="8" fillId="0" borderId="0" xfId="0" applyFont="1" applyAlignment="1">
      <alignment vertical="center"/>
    </xf>
    <xf numFmtId="0" fontId="0" fillId="0" borderId="13" xfId="0" applyFont="1" applyBorder="1" applyAlignment="1" applyProtection="1">
      <alignment vertical="center"/>
      <protection locked="0"/>
    </xf>
    <xf numFmtId="0" fontId="9" fillId="16" borderId="14" xfId="0" applyFont="1" applyFill="1" applyBorder="1" applyAlignment="1">
      <alignment horizontal="center" vertical="center"/>
    </xf>
    <xf numFmtId="0" fontId="9" fillId="16" borderId="13" xfId="0" applyFont="1" applyFill="1" applyBorder="1" applyAlignment="1">
      <alignment horizontal="center" vertical="center"/>
    </xf>
    <xf numFmtId="0" fontId="18" fillId="0" borderId="0" xfId="0" applyFont="1" applyAlignment="1">
      <alignment/>
    </xf>
    <xf numFmtId="0" fontId="8" fillId="0" borderId="0" xfId="0" applyFont="1" applyBorder="1" applyAlignment="1">
      <alignment horizontal="left" vertical="justify"/>
    </xf>
    <xf numFmtId="0" fontId="8"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0" xfId="0" applyFont="1" applyFill="1" applyBorder="1" applyAlignment="1">
      <alignment/>
    </xf>
    <xf numFmtId="0" fontId="19" fillId="0" borderId="0" xfId="0" applyFont="1" applyAlignment="1">
      <alignment horizontal="left"/>
    </xf>
    <xf numFmtId="0" fontId="15" fillId="0" borderId="0" xfId="0" applyFont="1" applyAlignment="1">
      <alignment/>
    </xf>
    <xf numFmtId="0" fontId="4" fillId="0" borderId="0" xfId="0" applyFont="1" applyAlignment="1">
      <alignment/>
    </xf>
    <xf numFmtId="0" fontId="11" fillId="0" borderId="0" xfId="0" applyFont="1" applyAlignment="1">
      <alignment/>
    </xf>
    <xf numFmtId="0" fontId="11" fillId="0" borderId="0" xfId="0" applyFont="1" applyAlignment="1">
      <alignment vertical="center" wrapText="1"/>
    </xf>
    <xf numFmtId="0" fontId="11" fillId="0" borderId="0" xfId="0" applyFont="1" applyAlignment="1">
      <alignment vertical="center"/>
    </xf>
    <xf numFmtId="0" fontId="15" fillId="0" borderId="13" xfId="0" applyFont="1" applyBorder="1" applyAlignment="1">
      <alignment vertical="center"/>
    </xf>
    <xf numFmtId="0" fontId="15" fillId="0" borderId="10" xfId="0" applyFont="1" applyBorder="1" applyAlignment="1">
      <alignment vertical="center" wrapText="1"/>
    </xf>
    <xf numFmtId="0" fontId="15" fillId="0" borderId="12" xfId="0" applyFont="1" applyBorder="1" applyAlignment="1">
      <alignment vertical="center" wrapText="1"/>
    </xf>
    <xf numFmtId="0" fontId="11" fillId="0" borderId="15" xfId="0" applyFont="1" applyBorder="1" applyAlignment="1">
      <alignment vertical="center"/>
    </xf>
    <xf numFmtId="0" fontId="11" fillId="0" borderId="13" xfId="0" applyFont="1" applyBorder="1" applyAlignment="1">
      <alignment vertical="center" wrapText="1"/>
    </xf>
    <xf numFmtId="0" fontId="11" fillId="0" borderId="0" xfId="0" applyFont="1" applyAlignment="1">
      <alignment wrapText="1"/>
    </xf>
    <xf numFmtId="0" fontId="11" fillId="24" borderId="13" xfId="0" applyFont="1" applyFill="1" applyBorder="1" applyAlignment="1" applyProtection="1">
      <alignment vertical="center"/>
      <protection locked="0"/>
    </xf>
    <xf numFmtId="0" fontId="11" fillId="22" borderId="16" xfId="0" applyFont="1" applyFill="1" applyBorder="1" applyAlignment="1" applyProtection="1">
      <alignment horizontal="center" vertical="center"/>
      <protection locked="0"/>
    </xf>
    <xf numFmtId="0" fontId="11" fillId="22" borderId="13" xfId="0" applyFont="1" applyFill="1" applyBorder="1" applyAlignment="1" applyProtection="1">
      <alignment horizontal="center" vertical="center"/>
      <protection locked="0"/>
    </xf>
    <xf numFmtId="0" fontId="11" fillId="22" borderId="15" xfId="0" applyFont="1" applyFill="1" applyBorder="1" applyAlignment="1" applyProtection="1">
      <alignment horizontal="center" vertical="center"/>
      <protection locked="0"/>
    </xf>
    <xf numFmtId="0" fontId="11" fillId="22" borderId="17" xfId="0" applyFont="1" applyFill="1" applyBorder="1" applyAlignment="1" applyProtection="1">
      <alignment horizontal="center" vertical="center"/>
      <protection locked="0"/>
    </xf>
    <xf numFmtId="0" fontId="11" fillId="22" borderId="18" xfId="0" applyFont="1" applyFill="1" applyBorder="1" applyAlignment="1" applyProtection="1">
      <alignment horizontal="center" vertical="center"/>
      <protection locked="0"/>
    </xf>
    <xf numFmtId="0" fontId="11" fillId="22" borderId="19" xfId="0" applyFont="1" applyFill="1" applyBorder="1" applyAlignment="1" applyProtection="1">
      <alignment horizontal="center" vertical="center"/>
      <protection locked="0"/>
    </xf>
    <xf numFmtId="0" fontId="9" fillId="0" borderId="0" xfId="0" applyFont="1" applyAlignment="1">
      <alignment/>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15" fillId="0" borderId="13" xfId="0" applyFont="1" applyBorder="1" applyAlignment="1">
      <alignment vertical="center" wrapText="1"/>
    </xf>
    <xf numFmtId="0" fontId="11" fillId="0" borderId="13" xfId="0" applyFont="1" applyFill="1" applyBorder="1" applyAlignment="1" applyProtection="1">
      <alignment vertical="center"/>
      <protection/>
    </xf>
    <xf numFmtId="0" fontId="22" fillId="0" borderId="0" xfId="0" applyFont="1" applyAlignment="1">
      <alignment/>
    </xf>
    <xf numFmtId="0" fontId="11" fillId="22" borderId="0" xfId="0" applyFont="1" applyFill="1" applyAlignment="1">
      <alignment/>
    </xf>
    <xf numFmtId="0" fontId="11" fillId="22" borderId="13" xfId="0" applyFont="1" applyFill="1" applyBorder="1" applyAlignment="1" applyProtection="1">
      <alignment horizontal="left" vertical="center" wrapText="1"/>
      <protection locked="0"/>
    </xf>
    <xf numFmtId="0" fontId="15" fillId="0" borderId="13" xfId="0" applyFont="1" applyBorder="1" applyAlignment="1">
      <alignment horizontal="left" vertical="center" wrapText="1"/>
    </xf>
    <xf numFmtId="0" fontId="11" fillId="22" borderId="17" xfId="0" applyFont="1" applyFill="1" applyBorder="1" applyAlignment="1" applyProtection="1">
      <alignment horizontal="left" vertical="center" wrapText="1"/>
      <protection locked="0"/>
    </xf>
    <xf numFmtId="0" fontId="11" fillId="0" borderId="0" xfId="0" applyFont="1" applyFill="1" applyAlignment="1" applyProtection="1">
      <alignment vertical="center" wrapText="1"/>
      <protection/>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Border="1" applyAlignment="1">
      <alignment horizontal="left" vertical="center"/>
    </xf>
    <xf numFmtId="0" fontId="11" fillId="0" borderId="13"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xf>
    <xf numFmtId="0" fontId="11" fillId="22" borderId="13" xfId="0" applyFont="1" applyFill="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13" xfId="0" applyFont="1" applyBorder="1" applyAlignment="1" applyProtection="1">
      <alignment vertical="center"/>
      <protection/>
    </xf>
    <xf numFmtId="0" fontId="11" fillId="0" borderId="13"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5" fillId="22" borderId="13" xfId="0" applyFont="1" applyFill="1" applyBorder="1" applyAlignment="1" applyProtection="1">
      <alignment horizontal="left" vertical="center" wrapText="1"/>
      <protection locked="0"/>
    </xf>
    <xf numFmtId="0" fontId="23" fillId="0" borderId="0" xfId="0" applyFont="1" applyAlignment="1">
      <alignment/>
    </xf>
    <xf numFmtId="0" fontId="23" fillId="0" borderId="0" xfId="0" applyFont="1" applyAlignment="1">
      <alignment horizontal="right"/>
    </xf>
    <xf numFmtId="0" fontId="18" fillId="0" borderId="20" xfId="0" applyFont="1" applyBorder="1" applyAlignment="1">
      <alignment/>
    </xf>
    <xf numFmtId="0" fontId="0" fillId="0" borderId="20" xfId="0" applyBorder="1" applyAlignment="1">
      <alignment/>
    </xf>
    <xf numFmtId="0" fontId="18" fillId="0" borderId="21" xfId="0" applyFont="1" applyBorder="1" applyAlignment="1">
      <alignment/>
    </xf>
    <xf numFmtId="0" fontId="0" fillId="0" borderId="21" xfId="0" applyBorder="1" applyAlignment="1">
      <alignment/>
    </xf>
    <xf numFmtId="0" fontId="15" fillId="16" borderId="13" xfId="0" applyFont="1" applyFill="1" applyBorder="1" applyAlignment="1">
      <alignment horizontal="center" vertical="center" wrapText="1"/>
    </xf>
    <xf numFmtId="4" fontId="11" fillId="0" borderId="13" xfId="0" applyNumberFormat="1" applyFont="1" applyBorder="1" applyAlignment="1">
      <alignment horizontal="right" vertical="center" wrapText="1"/>
    </xf>
    <xf numFmtId="0" fontId="8" fillId="0" borderId="0" xfId="0" applyFont="1" applyFill="1" applyBorder="1" applyAlignment="1">
      <alignment/>
    </xf>
    <xf numFmtId="0" fontId="24" fillId="0" borderId="0" xfId="0" applyFont="1" applyFill="1" applyAlignment="1">
      <alignment horizontal="justify" vertical="top" wrapText="1"/>
    </xf>
    <xf numFmtId="0" fontId="11" fillId="0" borderId="0" xfId="0" applyFont="1" applyFill="1" applyAlignment="1">
      <alignment/>
    </xf>
    <xf numFmtId="0" fontId="24" fillId="0" borderId="0" xfId="0" applyFont="1" applyFill="1" applyAlignment="1">
      <alignment vertical="top" wrapText="1"/>
    </xf>
    <xf numFmtId="0" fontId="0" fillId="0" borderId="0" xfId="0" applyFont="1" applyBorder="1" applyAlignment="1">
      <alignment vertical="center"/>
    </xf>
    <xf numFmtId="0" fontId="0" fillId="0" borderId="0" xfId="0" applyFill="1" applyBorder="1" applyAlignment="1">
      <alignment vertical="center"/>
    </xf>
    <xf numFmtId="0" fontId="24" fillId="0" borderId="0" xfId="0" applyFont="1" applyFill="1" applyAlignment="1">
      <alignment vertical="center" wrapText="1"/>
    </xf>
    <xf numFmtId="0" fontId="24" fillId="0" borderId="0" xfId="0" applyFont="1" applyFill="1" applyAlignment="1">
      <alignment horizontal="justify" vertical="center" wrapText="1"/>
    </xf>
    <xf numFmtId="0" fontId="11" fillId="0" borderId="0" xfId="0" applyFont="1" applyFill="1" applyAlignment="1">
      <alignment vertical="center"/>
    </xf>
    <xf numFmtId="0" fontId="26" fillId="0" borderId="0" xfId="0" applyFont="1" applyFill="1" applyBorder="1" applyAlignment="1">
      <alignment/>
    </xf>
    <xf numFmtId="0" fontId="24" fillId="0" borderId="0" xfId="0" applyFont="1" applyFill="1" applyAlignment="1">
      <alignment/>
    </xf>
    <xf numFmtId="0" fontId="24" fillId="0" borderId="0" xfId="0" applyFont="1" applyFill="1" applyBorder="1" applyAlignment="1">
      <alignment horizontal="justify" vertical="top" wrapText="1"/>
    </xf>
    <xf numFmtId="0" fontId="11" fillId="0" borderId="0" xfId="0" applyFont="1" applyFill="1" applyBorder="1" applyAlignment="1">
      <alignment horizontal="left" vertical="center"/>
    </xf>
    <xf numFmtId="0" fontId="24" fillId="0" borderId="0" xfId="0" applyFont="1" applyFill="1" applyBorder="1" applyAlignment="1">
      <alignment vertical="top" wrapText="1"/>
    </xf>
    <xf numFmtId="0" fontId="11" fillId="0" borderId="0" xfId="0" applyFont="1" applyFill="1" applyBorder="1" applyAlignment="1">
      <alignment/>
    </xf>
    <xf numFmtId="0" fontId="27" fillId="0" borderId="0" xfId="0" applyFont="1" applyFill="1" applyAlignment="1">
      <alignment horizontal="justify" vertical="top" wrapText="1"/>
    </xf>
    <xf numFmtId="0" fontId="15" fillId="0" borderId="0" xfId="0" applyFont="1" applyFill="1" applyBorder="1" applyAlignment="1">
      <alignment horizontal="left" vertical="center"/>
    </xf>
    <xf numFmtId="0" fontId="0" fillId="25" borderId="0" xfId="0" applyFont="1" applyFill="1" applyBorder="1" applyAlignment="1">
      <alignment/>
    </xf>
    <xf numFmtId="0" fontId="0" fillId="0" borderId="0" xfId="0" applyFont="1" applyFill="1" applyBorder="1" applyAlignment="1">
      <alignment vertical="center"/>
    </xf>
    <xf numFmtId="0" fontId="24" fillId="0" borderId="0" xfId="0" applyFont="1" applyFill="1" applyBorder="1" applyAlignment="1">
      <alignment vertical="center" wrapText="1"/>
    </xf>
    <xf numFmtId="0" fontId="0" fillId="0" borderId="0" xfId="0" applyFont="1" applyFill="1" applyAlignment="1">
      <alignment/>
    </xf>
    <xf numFmtId="0" fontId="29" fillId="0" borderId="0" xfId="0" applyFont="1" applyFill="1" applyAlignment="1">
      <alignment horizontal="justify" vertical="top" wrapText="1"/>
    </xf>
    <xf numFmtId="0" fontId="0" fillId="0" borderId="0" xfId="0" applyFont="1" applyAlignment="1">
      <alignment/>
    </xf>
    <xf numFmtId="0" fontId="29" fillId="0" borderId="0" xfId="0" applyFont="1" applyFill="1" applyAlignment="1">
      <alignment vertical="top" wrapText="1"/>
    </xf>
    <xf numFmtId="0" fontId="31" fillId="0" borderId="0" xfId="0" applyFont="1" applyFill="1" applyAlignment="1">
      <alignment vertical="top" wrapText="1"/>
    </xf>
    <xf numFmtId="0" fontId="31" fillId="0" borderId="0" xfId="0" applyFont="1" applyFill="1" applyAlignment="1">
      <alignment horizontal="justify" vertical="top" wrapText="1"/>
    </xf>
    <xf numFmtId="0" fontId="29" fillId="0" borderId="0" xfId="0" applyFont="1" applyFill="1" applyAlignment="1">
      <alignment horizontal="justify" vertical="center" wrapText="1"/>
    </xf>
    <xf numFmtId="0" fontId="29" fillId="0" borderId="0" xfId="0" applyFont="1" applyFill="1" applyBorder="1" applyAlignment="1">
      <alignment vertical="top" wrapText="1"/>
    </xf>
    <xf numFmtId="0" fontId="0" fillId="0" borderId="0" xfId="0" applyFont="1" applyFill="1" applyAlignment="1">
      <alignment vertical="center"/>
    </xf>
    <xf numFmtId="0" fontId="0" fillId="0" borderId="21" xfId="0" applyFont="1" applyBorder="1" applyAlignment="1">
      <alignment/>
    </xf>
    <xf numFmtId="0" fontId="29" fillId="0" borderId="21" xfId="0" applyFont="1" applyFill="1" applyBorder="1" applyAlignment="1">
      <alignment vertical="top" wrapText="1"/>
    </xf>
    <xf numFmtId="0" fontId="33" fillId="0" borderId="0" xfId="0" applyFont="1" applyFill="1" applyAlignment="1">
      <alignment/>
    </xf>
    <xf numFmtId="0" fontId="34" fillId="0" borderId="0" xfId="0" applyFont="1" applyAlignment="1">
      <alignment/>
    </xf>
    <xf numFmtId="0" fontId="34" fillId="0" borderId="0" xfId="0" applyFont="1" applyFill="1" applyAlignment="1">
      <alignment/>
    </xf>
    <xf numFmtId="0" fontId="33"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0" fillId="0" borderId="11" xfId="0" applyBorder="1" applyAlignment="1">
      <alignment vertical="center"/>
    </xf>
    <xf numFmtId="0" fontId="9" fillId="16" borderId="17" xfId="0" applyFont="1" applyFill="1" applyBorder="1" applyAlignment="1">
      <alignment horizontal="center" vertical="center"/>
    </xf>
    <xf numFmtId="0" fontId="0" fillId="0" borderId="11" xfId="0" applyBorder="1" applyAlignment="1">
      <alignment vertical="center" wrapText="1"/>
    </xf>
    <xf numFmtId="0" fontId="0" fillId="0" borderId="17" xfId="0" applyBorder="1" applyAlignment="1" applyProtection="1">
      <alignment vertical="center"/>
      <protection locked="0"/>
    </xf>
    <xf numFmtId="0" fontId="10" fillId="0" borderId="11" xfId="0" applyFont="1" applyBorder="1" applyAlignment="1">
      <alignment wrapText="1"/>
    </xf>
    <xf numFmtId="0" fontId="10" fillId="0" borderId="12" xfId="0" applyFont="1" applyBorder="1" applyAlignment="1">
      <alignment wrapText="1"/>
    </xf>
    <xf numFmtId="0" fontId="0" fillId="0" borderId="15"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lignment vertical="center"/>
    </xf>
    <xf numFmtId="0" fontId="11" fillId="0" borderId="22" xfId="0" applyFont="1" applyFill="1" applyBorder="1" applyAlignment="1">
      <alignment horizontal="center" vertical="center"/>
    </xf>
    <xf numFmtId="0" fontId="11" fillId="0" borderId="0" xfId="0" applyFont="1" applyFill="1" applyBorder="1" applyAlignment="1">
      <alignment horizontal="center" vertical="center"/>
    </xf>
    <xf numFmtId="0" fontId="35" fillId="0" borderId="13" xfId="0" applyFont="1" applyBorder="1" applyAlignment="1">
      <alignment vertical="center" wrapText="1"/>
    </xf>
    <xf numFmtId="0" fontId="11" fillId="0" borderId="0" xfId="0" applyFont="1" applyFill="1" applyBorder="1" applyAlignment="1" applyProtection="1">
      <alignment horizontal="left" vertical="center" wrapText="1"/>
      <protection locked="0"/>
    </xf>
    <xf numFmtId="0" fontId="0" fillId="0" borderId="0" xfId="0" applyAlignment="1" applyProtection="1">
      <alignment/>
      <protection/>
    </xf>
    <xf numFmtId="0" fontId="1" fillId="0" borderId="0" xfId="0" applyFont="1" applyAlignment="1" applyProtection="1">
      <alignment/>
      <protection/>
    </xf>
    <xf numFmtId="0" fontId="11" fillId="22" borderId="13" xfId="0" applyFont="1" applyFill="1" applyBorder="1" applyAlignment="1" applyProtection="1">
      <alignment vertical="center"/>
      <protection locked="0"/>
    </xf>
    <xf numFmtId="0" fontId="15" fillId="0" borderId="19" xfId="0"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0" fontId="35" fillId="0" borderId="13" xfId="0" applyFont="1" applyBorder="1" applyAlignment="1">
      <alignment horizontal="left" vertical="center" wrapText="1"/>
    </xf>
    <xf numFmtId="0" fontId="15" fillId="0" borderId="0" xfId="0" applyFont="1" applyBorder="1" applyAlignment="1">
      <alignment vertical="center" wrapText="1"/>
    </xf>
    <xf numFmtId="0" fontId="15" fillId="0" borderId="23" xfId="0" applyFont="1" applyBorder="1" applyAlignment="1">
      <alignment vertical="center" wrapText="1"/>
    </xf>
    <xf numFmtId="0" fontId="35" fillId="0" borderId="0" xfId="0" applyFont="1" applyAlignment="1">
      <alignment horizontal="right"/>
    </xf>
    <xf numFmtId="0" fontId="11" fillId="0" borderId="0" xfId="0" applyFont="1" applyFill="1" applyBorder="1" applyAlignment="1" applyProtection="1">
      <alignment horizontal="left"/>
      <protection locked="0"/>
    </xf>
    <xf numFmtId="4" fontId="0" fillId="0" borderId="13" xfId="0" applyNumberFormat="1" applyFont="1" applyBorder="1" applyAlignment="1" applyProtection="1">
      <alignment vertical="center"/>
      <protection locked="0"/>
    </xf>
    <xf numFmtId="2" fontId="0" fillId="0" borderId="13" xfId="0" applyNumberFormat="1" applyFont="1" applyBorder="1" applyAlignment="1" applyProtection="1">
      <alignment vertical="center"/>
      <protection locked="0"/>
    </xf>
    <xf numFmtId="2" fontId="11" fillId="0" borderId="14" xfId="0" applyNumberFormat="1" applyFont="1" applyBorder="1" applyAlignment="1" applyProtection="1">
      <alignment vertical="center" wrapText="1"/>
      <protection locked="0"/>
    </xf>
    <xf numFmtId="2" fontId="0" fillId="0" borderId="23" xfId="0" applyNumberFormat="1" applyFont="1" applyBorder="1" applyAlignment="1" applyProtection="1">
      <alignment vertical="center"/>
      <protection locked="0"/>
    </xf>
    <xf numFmtId="2" fontId="0" fillId="0" borderId="13" xfId="0" applyNumberFormat="1" applyBorder="1" applyAlignment="1" applyProtection="1">
      <alignment vertical="center" wrapText="1"/>
      <protection locked="0"/>
    </xf>
    <xf numFmtId="0" fontId="3" fillId="0" borderId="0" xfId="0" applyFont="1" applyAlignment="1" applyProtection="1">
      <alignment/>
      <protection locked="0"/>
    </xf>
    <xf numFmtId="0" fontId="19" fillId="0" borderId="0" xfId="0" applyFont="1" applyAlignment="1" applyProtection="1">
      <alignment horizontal="left"/>
      <protection/>
    </xf>
    <xf numFmtId="0" fontId="15" fillId="0" borderId="13" xfId="0" applyFont="1" applyBorder="1" applyAlignment="1" applyProtection="1">
      <alignment vertical="center" wrapText="1"/>
      <protection/>
    </xf>
    <xf numFmtId="0" fontId="11" fillId="0" borderId="13" xfId="0" applyFont="1" applyBorder="1" applyAlignment="1" applyProtection="1">
      <alignment vertical="center" wrapText="1"/>
      <protection/>
    </xf>
    <xf numFmtId="0" fontId="35" fillId="0" borderId="13" xfId="0" applyFont="1" applyBorder="1" applyAlignment="1" applyProtection="1">
      <alignment vertical="center" wrapText="1"/>
      <protection/>
    </xf>
    <xf numFmtId="0" fontId="53" fillId="0" borderId="21" xfId="0" applyFont="1" applyBorder="1" applyAlignment="1" applyProtection="1">
      <alignment vertical="center" wrapText="1"/>
      <protection/>
    </xf>
    <xf numFmtId="0" fontId="0" fillId="0" borderId="24" xfId="0" applyBorder="1" applyAlignment="1">
      <alignment vertical="center"/>
    </xf>
    <xf numFmtId="0" fontId="0" fillId="0" borderId="25" xfId="0" applyBorder="1" applyAlignment="1">
      <alignment vertical="center"/>
    </xf>
    <xf numFmtId="0" fontId="15" fillId="16" borderId="13" xfId="0" applyFont="1" applyFill="1" applyBorder="1" applyAlignment="1" applyProtection="1">
      <alignment horizontal="center" vertical="center"/>
      <protection/>
    </xf>
    <xf numFmtId="0" fontId="8" fillId="16" borderId="13" xfId="0" applyFont="1" applyFill="1" applyBorder="1" applyAlignment="1">
      <alignment horizontal="center" vertical="center" wrapText="1"/>
    </xf>
    <xf numFmtId="4" fontId="11" fillId="0" borderId="13" xfId="0" applyNumberFormat="1"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2" fontId="11" fillId="0" borderId="13" xfId="0" applyNumberFormat="1" applyFont="1" applyBorder="1" applyAlignment="1" applyProtection="1">
      <alignment vertical="center" wrapText="1"/>
      <protection locked="0"/>
    </xf>
    <xf numFmtId="0" fontId="8" fillId="0" borderId="25" xfId="0" applyFont="1" applyBorder="1" applyAlignment="1">
      <alignment vertical="center"/>
    </xf>
    <xf numFmtId="0" fontId="8" fillId="16" borderId="17" xfId="0" applyFont="1" applyFill="1" applyBorder="1" applyAlignment="1">
      <alignment horizontal="center" vertical="center" wrapText="1"/>
    </xf>
    <xf numFmtId="4" fontId="0" fillId="0" borderId="17" xfId="0" applyNumberFormat="1" applyFont="1" applyBorder="1" applyAlignment="1" applyProtection="1">
      <alignment vertical="center"/>
      <protection locked="0"/>
    </xf>
    <xf numFmtId="0" fontId="0" fillId="0" borderId="17" xfId="0" applyFont="1" applyBorder="1" applyAlignment="1" applyProtection="1">
      <alignment vertical="center"/>
      <protection locked="0"/>
    </xf>
    <xf numFmtId="2" fontId="0" fillId="0" borderId="17" xfId="0" applyNumberFormat="1" applyFont="1" applyBorder="1" applyAlignment="1" applyProtection="1">
      <alignment vertical="center"/>
      <protection locked="0"/>
    </xf>
    <xf numFmtId="0" fontId="0" fillId="0" borderId="26" xfId="0" applyFont="1" applyBorder="1" applyAlignment="1">
      <alignment vertical="center"/>
    </xf>
    <xf numFmtId="0" fontId="8" fillId="16" borderId="27" xfId="0" applyFont="1" applyFill="1" applyBorder="1" applyAlignment="1" applyProtection="1">
      <alignment horizontal="center" vertical="center"/>
      <protection/>
    </xf>
    <xf numFmtId="0" fontId="8" fillId="16" borderId="27" xfId="0" applyFont="1" applyFill="1" applyBorder="1" applyAlignment="1" applyProtection="1">
      <alignment horizontal="center" vertical="center"/>
      <protection locked="0"/>
    </xf>
    <xf numFmtId="0" fontId="8" fillId="16" borderId="28" xfId="0" applyFont="1" applyFill="1" applyBorder="1" applyAlignment="1" applyProtection="1">
      <alignment horizontal="center" vertical="center"/>
      <protection locked="0"/>
    </xf>
    <xf numFmtId="2" fontId="11" fillId="0" borderId="15" xfId="0" applyNumberFormat="1" applyFont="1" applyBorder="1" applyAlignment="1" applyProtection="1">
      <alignment vertical="center" wrapText="1"/>
      <protection locked="0"/>
    </xf>
    <xf numFmtId="2" fontId="0" fillId="0" borderId="29" xfId="0" applyNumberFormat="1" applyFont="1" applyBorder="1" applyAlignment="1" applyProtection="1">
      <alignment vertical="center"/>
      <protection locked="0"/>
    </xf>
    <xf numFmtId="2" fontId="0" fillId="0" borderId="18" xfId="0" applyNumberFormat="1" applyFont="1" applyBorder="1" applyAlignment="1" applyProtection="1">
      <alignment vertical="center"/>
      <protection locked="0"/>
    </xf>
    <xf numFmtId="0" fontId="11" fillId="22" borderId="13" xfId="0" applyFont="1" applyFill="1" applyBorder="1" applyAlignment="1" applyProtection="1">
      <alignment horizontal="center" vertical="center" wrapText="1"/>
      <protection locked="0"/>
    </xf>
    <xf numFmtId="0" fontId="15" fillId="0" borderId="13" xfId="0" applyFont="1" applyBorder="1" applyAlignment="1">
      <alignment horizontal="center" vertical="center" wrapText="1"/>
    </xf>
    <xf numFmtId="4" fontId="11" fillId="0" borderId="0" xfId="0" applyNumberFormat="1" applyFont="1" applyFill="1" applyBorder="1" applyAlignment="1" applyProtection="1">
      <alignment vertical="center" wrapText="1"/>
      <protection locked="0"/>
    </xf>
    <xf numFmtId="0" fontId="11" fillId="0" borderId="13" xfId="0" applyFont="1" applyFill="1" applyBorder="1" applyAlignment="1">
      <alignment horizontal="center" vertical="center" wrapText="1"/>
    </xf>
    <xf numFmtId="0" fontId="15" fillId="0" borderId="11" xfId="0" applyFont="1" applyBorder="1" applyAlignment="1">
      <alignment horizontal="center" vertical="center" wrapText="1"/>
    </xf>
    <xf numFmtId="0" fontId="11" fillId="0" borderId="17" xfId="0" applyFont="1" applyBorder="1" applyAlignment="1">
      <alignment vertical="center" wrapText="1"/>
    </xf>
    <xf numFmtId="0" fontId="0" fillId="0" borderId="0" xfId="0" applyAlignment="1">
      <alignment/>
    </xf>
    <xf numFmtId="0" fontId="32" fillId="0" borderId="0" xfId="0" applyFont="1" applyAlignment="1">
      <alignment/>
    </xf>
    <xf numFmtId="0" fontId="7" fillId="0" borderId="0" xfId="0" applyFont="1" applyAlignment="1">
      <alignment/>
    </xf>
    <xf numFmtId="0" fontId="7" fillId="0" borderId="0" xfId="0" applyFont="1" applyAlignment="1">
      <alignment wrapText="1"/>
    </xf>
    <xf numFmtId="0" fontId="55" fillId="16" borderId="13" xfId="0" applyFont="1" applyFill="1" applyBorder="1" applyAlignment="1">
      <alignment horizontal="center" vertical="center" wrapText="1"/>
    </xf>
    <xf numFmtId="0" fontId="32" fillId="0" borderId="0" xfId="0" applyFont="1" applyAlignment="1">
      <alignment horizontal="left" wrapText="1"/>
    </xf>
    <xf numFmtId="0" fontId="0" fillId="0" borderId="0" xfId="0" applyAlignment="1" applyProtection="1">
      <alignment/>
      <protection locked="0"/>
    </xf>
    <xf numFmtId="0" fontId="56" fillId="0" borderId="26" xfId="0" applyFont="1" applyBorder="1" applyAlignment="1">
      <alignment vertical="center" wrapText="1"/>
    </xf>
    <xf numFmtId="0" fontId="56" fillId="0" borderId="30" xfId="0" applyFont="1" applyBorder="1" applyAlignment="1">
      <alignment vertical="center" wrapText="1"/>
    </xf>
    <xf numFmtId="0" fontId="0" fillId="0" borderId="0" xfId="0" applyAlignment="1">
      <alignment horizontal="center"/>
    </xf>
    <xf numFmtId="0" fontId="9" fillId="25" borderId="31" xfId="0" applyFont="1" applyFill="1" applyBorder="1" applyAlignment="1">
      <alignment horizontal="center" vertical="center" wrapText="1"/>
    </xf>
    <xf numFmtId="0" fontId="9" fillId="25" borderId="30" xfId="0" applyFont="1" applyFill="1" applyBorder="1" applyAlignment="1">
      <alignment vertical="center" wrapText="1"/>
    </xf>
    <xf numFmtId="0" fontId="9" fillId="25" borderId="30" xfId="0" applyFont="1" applyFill="1" applyBorder="1" applyAlignment="1">
      <alignment horizontal="center" vertical="center" wrapText="1"/>
    </xf>
    <xf numFmtId="0" fontId="9" fillId="25" borderId="26" xfId="0" applyFont="1" applyFill="1" applyBorder="1" applyAlignment="1">
      <alignment vertical="center" wrapText="1"/>
    </xf>
    <xf numFmtId="0" fontId="3" fillId="0" borderId="0" xfId="0" applyFont="1" applyAlignment="1">
      <alignment/>
    </xf>
    <xf numFmtId="0" fontId="1" fillId="0" borderId="0" xfId="0" applyFont="1" applyAlignment="1">
      <alignment horizontal="center" wrapText="1"/>
    </xf>
    <xf numFmtId="0" fontId="2" fillId="0" borderId="0" xfId="0" applyFont="1" applyAlignment="1">
      <alignment horizontal="center"/>
    </xf>
    <xf numFmtId="0" fontId="4" fillId="0" borderId="0" xfId="0" applyFont="1" applyAlignment="1">
      <alignment horizontal="justify" wrapText="1"/>
    </xf>
    <xf numFmtId="0" fontId="4" fillId="0" borderId="0" xfId="0" applyFont="1" applyAlignment="1">
      <alignment wrapText="1"/>
    </xf>
    <xf numFmtId="0" fontId="0" fillId="0" borderId="0" xfId="0" applyAlignment="1">
      <alignment wrapText="1"/>
    </xf>
    <xf numFmtId="49" fontId="0" fillId="0" borderId="15" xfId="0" applyNumberFormat="1" applyBorder="1" applyAlignment="1" applyProtection="1">
      <alignment vertical="center"/>
      <protection locked="0"/>
    </xf>
    <xf numFmtId="49" fontId="0" fillId="0" borderId="18" xfId="0" applyNumberFormat="1" applyBorder="1" applyAlignment="1" applyProtection="1">
      <alignment vertical="center"/>
      <protection locked="0"/>
    </xf>
    <xf numFmtId="0" fontId="0" fillId="0" borderId="19" xfId="0" applyBorder="1" applyAlignment="1" applyProtection="1">
      <alignment vertical="center"/>
      <protection locked="0"/>
    </xf>
    <xf numFmtId="0" fontId="0" fillId="0" borderId="28" xfId="0" applyBorder="1" applyAlignment="1" applyProtection="1">
      <alignment vertical="center"/>
      <protection locked="0"/>
    </xf>
    <xf numFmtId="49" fontId="0" fillId="0" borderId="13" xfId="0" applyNumberFormat="1" applyBorder="1" applyAlignment="1" applyProtection="1">
      <alignment vertical="center"/>
      <protection locked="0"/>
    </xf>
    <xf numFmtId="49" fontId="0" fillId="0" borderId="17" xfId="0" applyNumberFormat="1" applyBorder="1" applyAlignment="1" applyProtection="1">
      <alignment vertical="center"/>
      <protection locked="0"/>
    </xf>
    <xf numFmtId="0" fontId="3" fillId="0" borderId="0" xfId="0" applyFont="1" applyAlignment="1">
      <alignment horizontal="center"/>
    </xf>
    <xf numFmtId="49" fontId="0" fillId="0" borderId="19" xfId="0" applyNumberFormat="1" applyBorder="1" applyAlignment="1" applyProtection="1">
      <alignment vertical="center"/>
      <protection locked="0"/>
    </xf>
    <xf numFmtId="49" fontId="0" fillId="0" borderId="28" xfId="0" applyNumberFormat="1" applyBorder="1" applyAlignment="1" applyProtection="1">
      <alignment vertical="center"/>
      <protection locked="0"/>
    </xf>
    <xf numFmtId="0" fontId="11" fillId="0" borderId="32" xfId="0" applyFont="1" applyBorder="1" applyAlignment="1">
      <alignment horizontal="left" vertical="center" wrapText="1"/>
    </xf>
    <xf numFmtId="0" fontId="11" fillId="0" borderId="20"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1" fillId="0" borderId="0" xfId="0" applyFont="1" applyAlignment="1" applyProtection="1">
      <alignment horizontal="center"/>
      <protection/>
    </xf>
    <xf numFmtId="0" fontId="11" fillId="0" borderId="11" xfId="0" applyFont="1" applyBorder="1" applyAlignment="1" applyProtection="1">
      <alignment horizontal="left" vertical="center" wrapText="1"/>
      <protection/>
    </xf>
    <xf numFmtId="0" fontId="11" fillId="0" borderId="13" xfId="0" applyFont="1" applyBorder="1" applyAlignment="1" applyProtection="1">
      <alignment horizontal="left" vertical="center" wrapText="1"/>
      <protection/>
    </xf>
    <xf numFmtId="0" fontId="15" fillId="16" borderId="11" xfId="0" applyFont="1" applyFill="1" applyBorder="1" applyAlignment="1" applyProtection="1">
      <alignment horizontal="center" vertical="center"/>
      <protection/>
    </xf>
    <xf numFmtId="0" fontId="15" fillId="16" borderId="13" xfId="0" applyFont="1" applyFill="1" applyBorder="1" applyAlignment="1" applyProtection="1">
      <alignment horizontal="center" vertical="center"/>
      <protection/>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11" fillId="0" borderId="40" xfId="0" applyFont="1" applyBorder="1" applyAlignment="1" applyProtection="1">
      <alignment horizontal="left" vertical="center" wrapText="1"/>
      <protection/>
    </xf>
    <xf numFmtId="0" fontId="0" fillId="0" borderId="41" xfId="0" applyBorder="1" applyAlignment="1" applyProtection="1">
      <alignment vertical="center"/>
      <protection/>
    </xf>
    <xf numFmtId="0" fontId="11" fillId="16" borderId="42" xfId="0" applyFont="1" applyFill="1" applyBorder="1" applyAlignment="1" applyProtection="1">
      <alignment horizontal="left" vertical="center" wrapText="1"/>
      <protection/>
    </xf>
    <xf numFmtId="0" fontId="11" fillId="16" borderId="24" xfId="0" applyFont="1" applyFill="1" applyBorder="1" applyAlignment="1" applyProtection="1">
      <alignment horizontal="left" vertical="center" wrapText="1"/>
      <protection/>
    </xf>
    <xf numFmtId="0" fontId="11" fillId="16" borderId="43" xfId="0" applyFont="1" applyFill="1" applyBorder="1" applyAlignment="1" applyProtection="1">
      <alignment horizontal="left" vertical="center" wrapText="1"/>
      <protection/>
    </xf>
    <xf numFmtId="0" fontId="11" fillId="0" borderId="11" xfId="0" applyFont="1" applyBorder="1" applyAlignment="1" applyProtection="1" quotePrefix="1">
      <alignment horizontal="left" vertical="center" wrapText="1"/>
      <protection/>
    </xf>
    <xf numFmtId="0" fontId="15" fillId="0" borderId="42" xfId="0" applyFont="1" applyBorder="1" applyAlignment="1" applyProtection="1">
      <alignment horizontal="left" vertical="center"/>
      <protection/>
    </xf>
    <xf numFmtId="0" fontId="15" fillId="0" borderId="24" xfId="0" applyFont="1" applyBorder="1" applyAlignment="1" applyProtection="1">
      <alignment horizontal="left" vertical="center"/>
      <protection/>
    </xf>
    <xf numFmtId="0" fontId="11" fillId="0" borderId="37" xfId="0" applyFont="1" applyBorder="1" applyAlignment="1" applyProtection="1">
      <alignment horizontal="left" vertical="center" wrapText="1"/>
      <protection/>
    </xf>
    <xf numFmtId="0" fontId="11" fillId="0" borderId="38" xfId="0" applyFont="1" applyBorder="1" applyAlignment="1" applyProtection="1">
      <alignment horizontal="left" vertical="center" wrapText="1"/>
      <protection/>
    </xf>
    <xf numFmtId="0" fontId="0" fillId="0" borderId="38" xfId="0" applyBorder="1" applyAlignment="1" applyProtection="1">
      <alignment vertical="center"/>
      <protection/>
    </xf>
    <xf numFmtId="0" fontId="0" fillId="0" borderId="44" xfId="0" applyBorder="1" applyAlignment="1">
      <alignment vertical="center"/>
    </xf>
    <xf numFmtId="0" fontId="8" fillId="16" borderId="27" xfId="0" applyFont="1" applyFill="1" applyBorder="1" applyAlignment="1">
      <alignment horizontal="center" vertical="center" wrapText="1"/>
    </xf>
    <xf numFmtId="0" fontId="0" fillId="0" borderId="45" xfId="0" applyBorder="1" applyAlignment="1">
      <alignment horizontal="center" vertical="center" wrapText="1"/>
    </xf>
    <xf numFmtId="0" fontId="1" fillId="0" borderId="0" xfId="0" applyFont="1" applyAlignment="1">
      <alignment horizontal="center"/>
    </xf>
    <xf numFmtId="0" fontId="15" fillId="0" borderId="42" xfId="0" applyFont="1" applyBorder="1" applyAlignment="1">
      <alignment horizontal="left" vertical="center"/>
    </xf>
    <xf numFmtId="0" fontId="15" fillId="0" borderId="24" xfId="0" applyFont="1" applyBorder="1" applyAlignment="1">
      <alignment horizontal="left" vertical="center"/>
    </xf>
    <xf numFmtId="0" fontId="18" fillId="0" borderId="0" xfId="0" applyFont="1" applyAlignment="1">
      <alignment horizontal="left" wrapText="1"/>
    </xf>
    <xf numFmtId="0" fontId="8" fillId="16" borderId="46" xfId="0" applyFont="1" applyFill="1" applyBorder="1" applyAlignment="1">
      <alignment horizontal="center" vertical="center" wrapText="1"/>
    </xf>
    <xf numFmtId="0" fontId="0" fillId="0" borderId="46" xfId="0" applyBorder="1" applyAlignment="1">
      <alignment horizontal="center" vertical="center" wrapText="1"/>
    </xf>
    <xf numFmtId="0" fontId="11" fillId="22" borderId="23" xfId="0" applyFont="1" applyFill="1" applyBorder="1" applyAlignment="1" applyProtection="1">
      <alignment horizontal="left" vertical="center"/>
      <protection locked="0"/>
    </xf>
    <xf numFmtId="0" fontId="11" fillId="22" borderId="38" xfId="0" applyFont="1" applyFill="1" applyBorder="1" applyAlignment="1" applyProtection="1">
      <alignment horizontal="left" vertical="center"/>
      <protection locked="0"/>
    </xf>
    <xf numFmtId="0" fontId="11" fillId="22" borderId="39" xfId="0" applyFont="1" applyFill="1" applyBorder="1" applyAlignment="1" applyProtection="1">
      <alignment horizontal="left" vertical="center"/>
      <protection locked="0"/>
    </xf>
    <xf numFmtId="0" fontId="11" fillId="22" borderId="13" xfId="0" applyFont="1" applyFill="1" applyBorder="1" applyAlignment="1" applyProtection="1">
      <alignment horizontal="center" vertical="center" wrapText="1"/>
      <protection locked="0"/>
    </xf>
    <xf numFmtId="0" fontId="35" fillId="0" borderId="0" xfId="0" applyFont="1" applyAlignment="1">
      <alignment horizontal="left" wrapText="1"/>
    </xf>
    <xf numFmtId="0" fontId="11" fillId="22" borderId="13" xfId="0" applyFont="1" applyFill="1" applyBorder="1" applyAlignment="1" applyProtection="1">
      <alignment horizontal="left"/>
      <protection locked="0"/>
    </xf>
    <xf numFmtId="0" fontId="11" fillId="22" borderId="23" xfId="0" applyFont="1" applyFill="1" applyBorder="1" applyAlignment="1" applyProtection="1">
      <alignment vertical="center" wrapText="1"/>
      <protection locked="0"/>
    </xf>
    <xf numFmtId="0" fontId="11" fillId="22" borderId="39" xfId="0" applyFont="1" applyFill="1" applyBorder="1" applyAlignment="1" applyProtection="1">
      <alignment vertical="center" wrapText="1"/>
      <protection locked="0"/>
    </xf>
    <xf numFmtId="0" fontId="15" fillId="0" borderId="23" xfId="0" applyFont="1" applyBorder="1" applyAlignment="1" applyProtection="1">
      <alignment vertical="center" wrapText="1"/>
      <protection/>
    </xf>
    <xf numFmtId="0" fontId="0" fillId="0" borderId="39" xfId="0" applyBorder="1" applyAlignment="1">
      <alignment/>
    </xf>
    <xf numFmtId="0" fontId="9" fillId="25" borderId="31" xfId="0" applyFont="1" applyFill="1" applyBorder="1" applyAlignment="1">
      <alignment vertical="center" wrapText="1"/>
    </xf>
    <xf numFmtId="0" fontId="9" fillId="25" borderId="30" xfId="0" applyFont="1" applyFill="1" applyBorder="1" applyAlignment="1">
      <alignment vertical="center" wrapText="1"/>
    </xf>
    <xf numFmtId="0" fontId="56" fillId="0" borderId="31" xfId="0" applyFont="1" applyBorder="1" applyAlignment="1">
      <alignment vertical="center" wrapText="1"/>
    </xf>
    <xf numFmtId="0" fontId="56" fillId="0" borderId="30" xfId="0" applyFont="1" applyBorder="1" applyAlignment="1">
      <alignment vertical="center" wrapText="1"/>
    </xf>
    <xf numFmtId="0" fontId="2" fillId="0" borderId="0" xfId="0" applyFont="1" applyAlignment="1">
      <alignment horizontal="left"/>
    </xf>
    <xf numFmtId="0" fontId="11" fillId="0" borderId="0" xfId="0" applyFont="1" applyAlignment="1">
      <alignment horizontal="left" vertical="top" wrapText="1"/>
    </xf>
    <xf numFmtId="0" fontId="0" fillId="0" borderId="0" xfId="0" applyFont="1" applyAlignment="1">
      <alignment horizontal="left" vertical="top" wrapText="1"/>
    </xf>
    <xf numFmtId="4" fontId="11" fillId="22" borderId="15" xfId="0" applyNumberFormat="1" applyFont="1" applyFill="1" applyBorder="1" applyAlignment="1" applyProtection="1">
      <alignment horizontal="left" vertical="center" wrapText="1"/>
      <protection locked="0"/>
    </xf>
    <xf numFmtId="4" fontId="11" fillId="22" borderId="18" xfId="0" applyNumberFormat="1" applyFont="1" applyFill="1" applyBorder="1" applyAlignment="1" applyProtection="1">
      <alignment horizontal="left" vertical="center" wrapText="1"/>
      <protection locked="0"/>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12" xfId="0" applyFont="1" applyBorder="1" applyAlignment="1">
      <alignment horizontal="left" vertical="top" wrapText="1"/>
    </xf>
    <xf numFmtId="0" fontId="15" fillId="0" borderId="15" xfId="0" applyFont="1" applyBorder="1" applyAlignment="1">
      <alignment horizontal="left" vertical="top" wrapText="1"/>
    </xf>
    <xf numFmtId="4" fontId="11" fillId="22" borderId="13" xfId="0" applyNumberFormat="1" applyFont="1" applyFill="1" applyBorder="1" applyAlignment="1" applyProtection="1">
      <alignment horizontal="left" vertical="center" wrapText="1"/>
      <protection locked="0"/>
    </xf>
    <xf numFmtId="4" fontId="11" fillId="22" borderId="17" xfId="0" applyNumberFormat="1" applyFont="1" applyFill="1" applyBorder="1" applyAlignment="1" applyProtection="1">
      <alignment horizontal="left" vertical="center" wrapText="1"/>
      <protection locked="0"/>
    </xf>
    <xf numFmtId="0" fontId="11" fillId="22" borderId="13" xfId="0" applyFont="1" applyFill="1" applyBorder="1" applyAlignment="1" applyProtection="1">
      <alignment horizontal="left" vertical="center" wrapText="1"/>
      <protection locked="0"/>
    </xf>
    <xf numFmtId="0" fontId="11" fillId="22" borderId="17" xfId="0" applyFont="1" applyFill="1" applyBorder="1" applyAlignment="1" applyProtection="1">
      <alignment horizontal="left" vertical="center" wrapText="1"/>
      <protection locked="0"/>
    </xf>
    <xf numFmtId="0" fontId="11" fillId="22" borderId="27" xfId="0" applyFont="1" applyFill="1"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5" fillId="0" borderId="10" xfId="0" applyFont="1" applyBorder="1" applyAlignment="1">
      <alignment horizontal="left" vertical="center" wrapText="1"/>
    </xf>
    <xf numFmtId="0" fontId="15" fillId="0" borderId="19" xfId="0" applyFont="1" applyBorder="1" applyAlignment="1">
      <alignment horizontal="left" vertical="center" wrapText="1"/>
    </xf>
    <xf numFmtId="0" fontId="0" fillId="0" borderId="13" xfId="0" applyBorder="1" applyAlignment="1">
      <alignment horizontal="left" vertical="center" wrapText="1"/>
    </xf>
    <xf numFmtId="0" fontId="11" fillId="0" borderId="11" xfId="0" applyFont="1" applyBorder="1" applyAlignment="1" applyProtection="1">
      <alignment horizontal="left" vertical="center"/>
      <protection/>
    </xf>
    <xf numFmtId="0" fontId="0" fillId="0" borderId="13" xfId="0" applyBorder="1" applyAlignment="1" applyProtection="1">
      <alignment horizontal="left" vertical="center"/>
      <protection/>
    </xf>
    <xf numFmtId="0" fontId="11" fillId="22" borderId="19" xfId="0" applyFont="1" applyFill="1" applyBorder="1" applyAlignment="1" applyProtection="1">
      <alignment horizontal="left" vertical="center" wrapText="1"/>
      <protection locked="0"/>
    </xf>
    <xf numFmtId="0" fontId="11" fillId="22" borderId="28" xfId="0" applyFont="1" applyFill="1" applyBorder="1" applyAlignment="1" applyProtection="1">
      <alignment horizontal="left" vertical="center" wrapText="1"/>
      <protection locked="0"/>
    </xf>
    <xf numFmtId="0" fontId="15" fillId="0" borderId="47" xfId="0" applyFont="1" applyBorder="1" applyAlignment="1" applyProtection="1">
      <alignment horizontal="center" vertical="center"/>
      <protection/>
    </xf>
    <xf numFmtId="0" fontId="15" fillId="0" borderId="48" xfId="0" applyFont="1" applyBorder="1" applyAlignment="1" applyProtection="1">
      <alignment horizontal="center" vertical="center"/>
      <protection/>
    </xf>
    <xf numFmtId="0" fontId="15" fillId="0" borderId="46" xfId="0" applyFont="1" applyBorder="1" applyAlignment="1" applyProtection="1">
      <alignment horizontal="center" vertical="center"/>
      <protection/>
    </xf>
    <xf numFmtId="0" fontId="11" fillId="22" borderId="49" xfId="0" applyFont="1" applyFill="1" applyBorder="1" applyAlignment="1" applyProtection="1">
      <alignment horizontal="left" vertical="center" wrapText="1"/>
      <protection locked="0"/>
    </xf>
    <xf numFmtId="0" fontId="11" fillId="22" borderId="50" xfId="0" applyFont="1" applyFill="1" applyBorder="1" applyAlignment="1" applyProtection="1">
      <alignment horizontal="left" vertical="center" wrapText="1"/>
      <protection locked="0"/>
    </xf>
    <xf numFmtId="0" fontId="11" fillId="22" borderId="51" xfId="0" applyFont="1" applyFill="1" applyBorder="1" applyAlignment="1" applyProtection="1">
      <alignment horizontal="left" vertical="center" wrapText="1"/>
      <protection locked="0"/>
    </xf>
    <xf numFmtId="0" fontId="11" fillId="22" borderId="51" xfId="0" applyFont="1" applyFill="1" applyBorder="1" applyAlignment="1" applyProtection="1">
      <alignment horizontal="right" vertical="center" wrapText="1"/>
      <protection locked="0"/>
    </xf>
    <xf numFmtId="0" fontId="11" fillId="22" borderId="52" xfId="0" applyFont="1" applyFill="1" applyBorder="1" applyAlignment="1" applyProtection="1">
      <alignment horizontal="right" vertical="center" wrapText="1"/>
      <protection locked="0"/>
    </xf>
    <xf numFmtId="0" fontId="11" fillId="22" borderId="53" xfId="0" applyFont="1" applyFill="1" applyBorder="1" applyAlignment="1" applyProtection="1">
      <alignment horizontal="left" vertical="center" wrapText="1"/>
      <protection locked="0"/>
    </xf>
    <xf numFmtId="0" fontId="11" fillId="22" borderId="54" xfId="0" applyFont="1" applyFill="1" applyBorder="1" applyAlignment="1" applyProtection="1">
      <alignment horizontal="left" vertical="center" wrapText="1"/>
      <protection locked="0"/>
    </xf>
    <xf numFmtId="0" fontId="11" fillId="22" borderId="13" xfId="0" applyFont="1" applyFill="1" applyBorder="1" applyAlignment="1" applyProtection="1">
      <alignment horizontal="right" vertical="center" wrapText="1"/>
      <protection locked="0"/>
    </xf>
    <xf numFmtId="0" fontId="11" fillId="22" borderId="34" xfId="0" applyFont="1" applyFill="1" applyBorder="1" applyAlignment="1" applyProtection="1">
      <alignment horizontal="left" vertical="center" wrapText="1"/>
      <protection locked="0"/>
    </xf>
    <xf numFmtId="0" fontId="11" fillId="22" borderId="35" xfId="0" applyFont="1" applyFill="1" applyBorder="1" applyAlignment="1" applyProtection="1">
      <alignment horizontal="left" vertical="center" wrapText="1"/>
      <protection locked="0"/>
    </xf>
    <xf numFmtId="0" fontId="11" fillId="22" borderId="55" xfId="0" applyFont="1" applyFill="1" applyBorder="1" applyAlignment="1" applyProtection="1">
      <alignment horizontal="left" vertical="center" wrapText="1"/>
      <protection locked="0"/>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0" fillId="0" borderId="36" xfId="0" applyBorder="1" applyAlignment="1">
      <alignment vertical="center"/>
    </xf>
    <xf numFmtId="0" fontId="15" fillId="0" borderId="13" xfId="0" applyFont="1" applyBorder="1" applyAlignment="1">
      <alignment horizontal="center" vertical="center"/>
    </xf>
    <xf numFmtId="0" fontId="11" fillId="22" borderId="38" xfId="0" applyFont="1" applyFill="1" applyBorder="1" applyAlignment="1" applyProtection="1">
      <alignment vertical="center" wrapText="1"/>
      <protection locked="0"/>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0" xfId="0" applyFont="1" applyAlignment="1">
      <alignment horizontal="left" wrapText="1"/>
    </xf>
    <xf numFmtId="0" fontId="11" fillId="0" borderId="59" xfId="0" applyFont="1" applyFill="1" applyBorder="1" applyAlignment="1" applyProtection="1">
      <alignment horizontal="center" vertical="center" wrapText="1"/>
      <protection/>
    </xf>
    <xf numFmtId="0" fontId="11" fillId="0" borderId="60" xfId="0" applyFont="1" applyFill="1" applyBorder="1" applyAlignment="1" applyProtection="1">
      <alignment horizontal="center" vertical="center" wrapText="1"/>
      <protection/>
    </xf>
    <xf numFmtId="0" fontId="15" fillId="0" borderId="13" xfId="0" applyFont="1" applyBorder="1" applyAlignment="1">
      <alignment horizontal="left" vertical="center"/>
    </xf>
    <xf numFmtId="0" fontId="11" fillId="22" borderId="15" xfId="0" applyFont="1" applyFill="1" applyBorder="1" applyAlignment="1" applyProtection="1">
      <alignment horizontal="left" vertical="center" wrapText="1"/>
      <protection locked="0"/>
    </xf>
    <xf numFmtId="0" fontId="11" fillId="22" borderId="18" xfId="0" applyFont="1" applyFill="1" applyBorder="1" applyAlignment="1" applyProtection="1">
      <alignment horizontal="left" vertical="center" wrapText="1"/>
      <protection locked="0"/>
    </xf>
    <xf numFmtId="0" fontId="15" fillId="0" borderId="61" xfId="0" applyFont="1" applyFill="1" applyBorder="1" applyAlignment="1" applyProtection="1">
      <alignment horizontal="left" vertical="center" wrapText="1"/>
      <protection/>
    </xf>
    <xf numFmtId="0" fontId="15" fillId="0" borderId="62" xfId="0" applyFont="1" applyFill="1" applyBorder="1" applyAlignment="1" applyProtection="1">
      <alignment horizontal="left" vertical="center" wrapText="1"/>
      <protection/>
    </xf>
    <xf numFmtId="0" fontId="15" fillId="0" borderId="63" xfId="0" applyFont="1" applyFill="1" applyBorder="1" applyAlignment="1" applyProtection="1">
      <alignment horizontal="left" vertical="center" wrapText="1"/>
      <protection/>
    </xf>
    <xf numFmtId="4" fontId="11" fillId="0" borderId="64" xfId="45" applyNumberFormat="1" applyFont="1" applyFill="1" applyBorder="1" applyAlignment="1" applyProtection="1">
      <alignment horizontal="right" vertical="center" wrapText="1"/>
      <protection/>
    </xf>
    <xf numFmtId="4" fontId="11" fillId="0" borderId="63" xfId="45" applyNumberFormat="1" applyFont="1" applyFill="1" applyBorder="1" applyAlignment="1" applyProtection="1">
      <alignment horizontal="right" vertical="center" wrapText="1"/>
      <protection/>
    </xf>
    <xf numFmtId="0" fontId="11" fillId="22" borderId="29" xfId="0" applyFont="1" applyFill="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11" fillId="0" borderId="34" xfId="0" applyFont="1" applyFill="1" applyBorder="1" applyAlignment="1" applyProtection="1">
      <alignment horizontal="right" vertical="center"/>
      <protection/>
    </xf>
    <xf numFmtId="0" fontId="11" fillId="0" borderId="35" xfId="0" applyFont="1" applyFill="1" applyBorder="1" applyAlignment="1" applyProtection="1">
      <alignment horizontal="right" vertical="center"/>
      <protection/>
    </xf>
    <xf numFmtId="0" fontId="11" fillId="0" borderId="36" xfId="0" applyFont="1" applyFill="1" applyBorder="1" applyAlignment="1" applyProtection="1">
      <alignment horizontal="right" vertical="center"/>
      <protection/>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6" xfId="0" applyFont="1" applyBorder="1" applyAlignment="1">
      <alignment horizontal="center" vertical="center"/>
    </xf>
    <xf numFmtId="0" fontId="11" fillId="22" borderId="27" xfId="0" applyFont="1" applyFill="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15" fillId="0" borderId="47" xfId="0" applyFont="1" applyBorder="1" applyAlignment="1">
      <alignment vertical="center" wrapText="1"/>
    </xf>
    <xf numFmtId="0" fontId="0" fillId="0" borderId="46" xfId="0" applyBorder="1" applyAlignment="1">
      <alignment vertical="center" wrapText="1"/>
    </xf>
    <xf numFmtId="0" fontId="11" fillId="22" borderId="65" xfId="0" applyFont="1" applyFill="1" applyBorder="1" applyAlignment="1" applyProtection="1">
      <alignment horizontal="left" vertical="center" wrapText="1"/>
      <protection locked="0"/>
    </xf>
    <xf numFmtId="0" fontId="0" fillId="22" borderId="24" xfId="0" applyFill="1" applyBorder="1" applyAlignment="1" applyProtection="1">
      <alignment horizontal="left" vertical="center" wrapText="1"/>
      <protection locked="0"/>
    </xf>
    <xf numFmtId="0" fontId="0" fillId="22" borderId="25" xfId="0" applyFill="1" applyBorder="1" applyAlignment="1" applyProtection="1">
      <alignment horizontal="left" vertical="center" wrapText="1"/>
      <protection locked="0"/>
    </xf>
    <xf numFmtId="0" fontId="0" fillId="22" borderId="13" xfId="0" applyFill="1" applyBorder="1" applyAlignment="1" applyProtection="1">
      <alignment horizontal="left" vertical="center" wrapText="1"/>
      <protection locked="0"/>
    </xf>
    <xf numFmtId="0" fontId="0" fillId="22" borderId="17" xfId="0" applyFill="1" applyBorder="1" applyAlignment="1" applyProtection="1">
      <alignment horizontal="left" vertical="center" wrapText="1"/>
      <protection locked="0"/>
    </xf>
    <xf numFmtId="0" fontId="11" fillId="22" borderId="29" xfId="0" applyFont="1" applyFill="1" applyBorder="1" applyAlignment="1" applyProtection="1">
      <alignment horizontal="left" vertical="center" wrapText="1"/>
      <protection locked="0"/>
    </xf>
    <xf numFmtId="0" fontId="0" fillId="22" borderId="35" xfId="0" applyFill="1" applyBorder="1" applyAlignment="1" applyProtection="1">
      <alignment horizontal="left" vertical="center" wrapText="1"/>
      <protection locked="0"/>
    </xf>
    <xf numFmtId="0" fontId="0" fillId="22" borderId="55" xfId="0" applyFill="1" applyBorder="1" applyAlignment="1" applyProtection="1">
      <alignment horizontal="left" vertical="center" wrapText="1"/>
      <protection locked="0"/>
    </xf>
    <xf numFmtId="0" fontId="15" fillId="0" borderId="17"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15" fillId="0" borderId="11" xfId="0" applyFont="1" applyBorder="1" applyAlignment="1" applyProtection="1">
      <alignment horizontal="left" vertical="center" wrapText="1"/>
      <protection/>
    </xf>
    <xf numFmtId="0" fontId="15" fillId="0" borderId="13" xfId="0" applyFont="1" applyBorder="1" applyAlignment="1" applyProtection="1">
      <alignment horizontal="left" vertical="center" wrapText="1"/>
      <protection/>
    </xf>
    <xf numFmtId="0" fontId="11" fillId="22" borderId="27" xfId="0" applyFont="1" applyFill="1" applyBorder="1" applyAlignment="1" applyProtection="1">
      <alignment horizontal="center" vertical="center" wrapText="1"/>
      <protection locked="0"/>
    </xf>
    <xf numFmtId="0" fontId="0" fillId="22" borderId="48" xfId="0" applyFont="1" applyFill="1" applyBorder="1" applyAlignment="1" applyProtection="1">
      <alignment horizontal="center" vertical="center"/>
      <protection locked="0"/>
    </xf>
    <xf numFmtId="0" fontId="0" fillId="22" borderId="45" xfId="0" applyFont="1" applyFill="1" applyBorder="1" applyAlignment="1" applyProtection="1">
      <alignment horizontal="center" vertical="center"/>
      <protection locked="0"/>
    </xf>
    <xf numFmtId="0" fontId="11" fillId="22" borderId="23" xfId="0" applyFont="1" applyFill="1" applyBorder="1" applyAlignment="1" applyProtection="1">
      <alignment horizontal="left" vertical="center" wrapText="1"/>
      <protection locked="0"/>
    </xf>
    <xf numFmtId="0" fontId="11" fillId="22" borderId="39" xfId="0" applyFont="1" applyFill="1" applyBorder="1" applyAlignment="1" applyProtection="1">
      <alignment horizontal="left" vertical="center" wrapText="1"/>
      <protection locked="0"/>
    </xf>
    <xf numFmtId="0" fontId="15" fillId="0" borderId="37" xfId="0" applyFont="1" applyBorder="1" applyAlignment="1">
      <alignment vertical="center" wrapText="1"/>
    </xf>
    <xf numFmtId="0" fontId="0" fillId="0" borderId="39" xfId="0" applyBorder="1" applyAlignment="1">
      <alignment vertical="center" wrapText="1"/>
    </xf>
    <xf numFmtId="0" fontId="15" fillId="0" borderId="34" xfId="0" applyFont="1" applyBorder="1" applyAlignment="1">
      <alignment vertical="center" wrapText="1"/>
    </xf>
    <xf numFmtId="0" fontId="0" fillId="0" borderId="36" xfId="0" applyBorder="1" applyAlignment="1">
      <alignment vertical="center" wrapText="1"/>
    </xf>
    <xf numFmtId="0" fontId="15" fillId="0" borderId="47" xfId="0" applyFont="1" applyBorder="1" applyAlignment="1" applyProtection="1">
      <alignment horizontal="left" vertical="center" wrapText="1"/>
      <protection/>
    </xf>
    <xf numFmtId="0" fontId="15" fillId="0" borderId="48" xfId="0" applyFont="1" applyBorder="1" applyAlignment="1" applyProtection="1">
      <alignment horizontal="left" vertical="center" wrapText="1"/>
      <protection/>
    </xf>
    <xf numFmtId="0" fontId="0" fillId="0" borderId="46" xfId="0" applyBorder="1" applyAlignment="1" applyProtection="1">
      <alignment vertical="center" wrapText="1"/>
      <protection/>
    </xf>
    <xf numFmtId="0" fontId="0" fillId="0" borderId="35" xfId="0" applyBorder="1" applyAlignment="1">
      <alignment horizontal="left" vertical="center"/>
    </xf>
    <xf numFmtId="0" fontId="0" fillId="0" borderId="36" xfId="0" applyBorder="1" applyAlignment="1">
      <alignment horizontal="left" vertical="center"/>
    </xf>
    <xf numFmtId="0" fontId="15" fillId="0" borderId="47" xfId="0" applyFont="1" applyBorder="1" applyAlignment="1">
      <alignment horizontal="left" vertical="center"/>
    </xf>
    <xf numFmtId="0" fontId="15" fillId="0" borderId="48" xfId="0" applyFont="1" applyBorder="1" applyAlignment="1">
      <alignment horizontal="left" vertical="center"/>
    </xf>
    <xf numFmtId="0" fontId="15" fillId="0" borderId="46" xfId="0" applyFont="1" applyBorder="1" applyAlignment="1">
      <alignment horizontal="left" vertical="center"/>
    </xf>
    <xf numFmtId="2" fontId="11" fillId="22" borderId="13" xfId="0" applyNumberFormat="1" applyFont="1" applyFill="1" applyBorder="1" applyAlignment="1" applyProtection="1">
      <alignment horizontal="left" vertical="center" wrapText="1"/>
      <protection locked="0"/>
    </xf>
    <xf numFmtId="2" fontId="11" fillId="22" borderId="17" xfId="0" applyNumberFormat="1" applyFont="1" applyFill="1" applyBorder="1" applyAlignment="1" applyProtection="1">
      <alignment horizontal="left" vertical="center" wrapText="1"/>
      <protection locked="0"/>
    </xf>
    <xf numFmtId="0" fontId="11" fillId="0" borderId="65"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21" xfId="0" applyFont="1" applyBorder="1" applyAlignment="1">
      <alignment horizontal="center" vertical="center"/>
    </xf>
    <xf numFmtId="0" fontId="11" fillId="0" borderId="68" xfId="0" applyFont="1" applyBorder="1" applyAlignment="1">
      <alignment horizontal="center" vertical="center"/>
    </xf>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0" fontId="15" fillId="0" borderId="45" xfId="0" applyFont="1" applyBorder="1" applyAlignment="1">
      <alignment horizontal="left" vertical="center" wrapText="1"/>
    </xf>
    <xf numFmtId="0" fontId="15" fillId="0" borderId="10" xfId="0" applyFont="1" applyBorder="1" applyAlignment="1">
      <alignment horizontal="center" vertical="center"/>
    </xf>
    <xf numFmtId="0" fontId="15" fillId="0" borderId="19" xfId="0" applyFont="1" applyBorder="1" applyAlignment="1">
      <alignment horizontal="center" vertical="center"/>
    </xf>
    <xf numFmtId="0" fontId="15" fillId="0" borderId="28" xfId="0" applyFont="1" applyBorder="1" applyAlignment="1">
      <alignment horizontal="center" vertical="center"/>
    </xf>
    <xf numFmtId="0" fontId="11" fillId="0" borderId="47" xfId="0" applyFont="1" applyBorder="1" applyAlignment="1">
      <alignment horizontal="left" vertical="center"/>
    </xf>
    <xf numFmtId="0" fontId="0" fillId="0" borderId="48" xfId="0" applyBorder="1" applyAlignment="1">
      <alignment horizontal="left" vertical="center"/>
    </xf>
    <xf numFmtId="0" fontId="0" fillId="0" borderId="46" xfId="0" applyBorder="1" applyAlignment="1">
      <alignment horizontal="left" vertical="center"/>
    </xf>
    <xf numFmtId="0" fontId="11" fillId="22" borderId="12" xfId="0" applyFont="1" applyFill="1" applyBorder="1" applyAlignment="1" applyProtection="1">
      <alignment horizontal="left" vertical="center" wrapText="1"/>
      <protection locked="0"/>
    </xf>
    <xf numFmtId="0" fontId="15" fillId="0" borderId="13" xfId="0" applyFont="1" applyBorder="1" applyAlignment="1" applyProtection="1">
      <alignment horizontal="center" vertical="center" wrapText="1"/>
      <protection locked="0"/>
    </xf>
    <xf numFmtId="0" fontId="15" fillId="0" borderId="13" xfId="0" applyFont="1" applyBorder="1" applyAlignment="1">
      <alignment horizontal="center" vertical="center" wrapText="1"/>
    </xf>
    <xf numFmtId="0" fontId="8" fillId="0" borderId="0" xfId="0" applyFont="1" applyFill="1" applyAlignment="1">
      <alignment horizontal="center" vertical="center"/>
    </xf>
    <xf numFmtId="0" fontId="8" fillId="0" borderId="0" xfId="0" applyFont="1" applyAlignment="1">
      <alignment horizontal="center" vertical="center"/>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23" xfId="0"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39" xfId="0" applyBorder="1" applyAlignment="1" applyProtection="1">
      <alignment horizontal="left" wrapText="1"/>
      <protection locked="0"/>
    </xf>
    <xf numFmtId="0" fontId="0" fillId="0" borderId="23"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8" fillId="0" borderId="0" xfId="0" applyFont="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6">
    <dxf>
      <font>
        <color indexed="9"/>
      </font>
    </dxf>
    <dxf>
      <font>
        <color indexed="9"/>
      </font>
    </dxf>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15</xdr:row>
      <xdr:rowOff>19050</xdr:rowOff>
    </xdr:from>
    <xdr:to>
      <xdr:col>13</xdr:col>
      <xdr:colOff>600075</xdr:colOff>
      <xdr:row>15</xdr:row>
      <xdr:rowOff>371475</xdr:rowOff>
    </xdr:to>
    <xdr:pic>
      <xdr:nvPicPr>
        <xdr:cNvPr id="1" name="CommandButton1"/>
        <xdr:cNvPicPr preferRelativeResize="1">
          <a:picLocks noChangeAspect="1"/>
        </xdr:cNvPicPr>
      </xdr:nvPicPr>
      <xdr:blipFill>
        <a:blip r:embed="rId1"/>
        <a:stretch>
          <a:fillRect/>
        </a:stretch>
      </xdr:blipFill>
      <xdr:spPr>
        <a:xfrm>
          <a:off x="4752975" y="4781550"/>
          <a:ext cx="17907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152400</xdr:colOff>
      <xdr:row>0</xdr:row>
      <xdr:rowOff>19050</xdr:rowOff>
    </xdr:from>
    <xdr:to>
      <xdr:col>9</xdr:col>
      <xdr:colOff>523875</xdr:colOff>
      <xdr:row>2</xdr:row>
      <xdr:rowOff>57150</xdr:rowOff>
    </xdr:to>
    <xdr:pic>
      <xdr:nvPicPr>
        <xdr:cNvPr id="1" name="CommandButton1"/>
        <xdr:cNvPicPr preferRelativeResize="1">
          <a:picLocks noChangeAspect="1"/>
        </xdr:cNvPicPr>
      </xdr:nvPicPr>
      <xdr:blipFill>
        <a:blip r:embed="rId1"/>
        <a:stretch>
          <a:fillRect/>
        </a:stretch>
      </xdr:blipFill>
      <xdr:spPr>
        <a:xfrm>
          <a:off x="7019925" y="19050"/>
          <a:ext cx="159067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est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zioni"/>
      <sheetName val="Articolazione_questionario"/>
      <sheetName val="Scheda_Anagrafica_Impresa"/>
      <sheetName val="Sezione_A"/>
      <sheetName val="Sezione_A2"/>
      <sheetName val="Riepilogo_B1"/>
      <sheetName val="Riepilogo_B2"/>
      <sheetName val="Scheda_C1_Template"/>
      <sheetName val="Scheda_C2_Template"/>
      <sheetName val="Autorizzazioni"/>
    </sheetNames>
  </externalBook>
</externalLink>
</file>

<file path=xl/tables/table1.xml><?xml version="1.0" encoding="utf-8"?>
<table xmlns="http://schemas.openxmlformats.org/spreadsheetml/2006/main" id="2" name="Elenco1" displayName="Elenco1" ref="E2:E184" comment="" totalsRowShown="0">
  <autoFilter ref="E2:E184"/>
  <tableColumns count="1">
    <tableColumn id="1" name="Colonna1"/>
  </tableColumns>
  <tableStyleInfo name="" showFirstColumn="0" showLastColumn="0" showRowStripes="1" showColumnStripes="0"/>
</table>
</file>

<file path=xl/tables/table2.xml><?xml version="1.0" encoding="utf-8"?>
<table xmlns="http://schemas.openxmlformats.org/spreadsheetml/2006/main" id="3" name="Elenco2" displayName="Elenco2" ref="H2:H20" comment="" totalsRowShown="0">
  <autoFilter ref="H2:H20"/>
  <tableColumns count="1">
    <tableColumn id="1" name="Colonna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1">
    <tabColor indexed="42"/>
  </sheetPr>
  <dimension ref="A1:I194"/>
  <sheetViews>
    <sheetView zoomScalePageLayoutView="0" workbookViewId="0" topLeftCell="B1">
      <selection activeCell="D1" sqref="D1:D16384"/>
    </sheetView>
  </sheetViews>
  <sheetFormatPr defaultColWidth="9.140625" defaultRowHeight="12.75"/>
  <cols>
    <col min="1" max="1" width="27.00390625" style="24" customWidth="1"/>
    <col min="2" max="2" width="21.140625" style="24" customWidth="1"/>
    <col min="3" max="3" width="26.57421875" style="26" customWidth="1"/>
    <col min="4" max="4" width="27.421875" style="26" customWidth="1"/>
    <col min="5" max="5" width="30.00390625" style="26" customWidth="1"/>
    <col min="6" max="6" width="36.140625" style="24" customWidth="1"/>
    <col min="7" max="7" width="74.00390625" style="24" customWidth="1"/>
    <col min="8" max="8" width="73.7109375" style="0" customWidth="1"/>
  </cols>
  <sheetData>
    <row r="1" spans="1:9" ht="12.75">
      <c r="A1" s="22" t="s">
        <v>331</v>
      </c>
      <c r="B1" s="23" t="s">
        <v>332</v>
      </c>
      <c r="C1" s="78" t="s">
        <v>333</v>
      </c>
      <c r="D1" s="78"/>
      <c r="E1" s="78" t="s">
        <v>334</v>
      </c>
      <c r="F1" s="78" t="s">
        <v>335</v>
      </c>
      <c r="G1" s="58" t="s">
        <v>427</v>
      </c>
      <c r="H1" s="58" t="s">
        <v>429</v>
      </c>
      <c r="I1" s="59"/>
    </row>
    <row r="2" spans="1:9" ht="12.75">
      <c r="A2" s="25" t="s">
        <v>125</v>
      </c>
      <c r="B2" s="24" t="s">
        <v>126</v>
      </c>
      <c r="C2" s="79" t="s">
        <v>125</v>
      </c>
      <c r="D2" s="80" t="s">
        <v>327</v>
      </c>
      <c r="E2" s="93" t="s">
        <v>431</v>
      </c>
      <c r="F2"/>
      <c r="G2" s="60" t="s">
        <v>242</v>
      </c>
      <c r="H2" s="94" t="s">
        <v>431</v>
      </c>
      <c r="I2" s="61"/>
    </row>
    <row r="3" spans="1:9" ht="12.75">
      <c r="A3" s="25" t="s">
        <v>170</v>
      </c>
      <c r="B3" s="24" t="s">
        <v>171</v>
      </c>
      <c r="C3" s="81" t="s">
        <v>170</v>
      </c>
      <c r="D3" s="80" t="s">
        <v>326</v>
      </c>
      <c r="E3" s="79" t="s">
        <v>125</v>
      </c>
      <c r="F3" s="80" t="s">
        <v>327</v>
      </c>
      <c r="G3" s="60" t="s">
        <v>243</v>
      </c>
      <c r="H3" s="60" t="s">
        <v>242</v>
      </c>
      <c r="I3" s="61"/>
    </row>
    <row r="4" spans="1:9" ht="12.75">
      <c r="A4" s="25" t="s">
        <v>37</v>
      </c>
      <c r="B4" s="26" t="s">
        <v>38</v>
      </c>
      <c r="C4" s="81" t="s">
        <v>37</v>
      </c>
      <c r="D4" s="80" t="s">
        <v>336</v>
      </c>
      <c r="E4" s="81" t="s">
        <v>170</v>
      </c>
      <c r="F4" s="80" t="s">
        <v>326</v>
      </c>
      <c r="G4" s="60" t="s">
        <v>244</v>
      </c>
      <c r="H4" s="60" t="s">
        <v>243</v>
      </c>
      <c r="I4" s="61"/>
    </row>
    <row r="5" spans="1:9" ht="12.75">
      <c r="A5" s="25" t="s">
        <v>39</v>
      </c>
      <c r="B5" s="26" t="s">
        <v>38</v>
      </c>
      <c r="C5" s="81" t="s">
        <v>39</v>
      </c>
      <c r="D5" s="80" t="s">
        <v>330</v>
      </c>
      <c r="E5" s="81" t="s">
        <v>37</v>
      </c>
      <c r="F5" s="80" t="s">
        <v>336</v>
      </c>
      <c r="G5" s="60" t="s">
        <v>245</v>
      </c>
      <c r="H5" s="60" t="s">
        <v>244</v>
      </c>
      <c r="I5" s="61"/>
    </row>
    <row r="6" spans="1:9" ht="12.75">
      <c r="A6" s="95" t="s">
        <v>92</v>
      </c>
      <c r="B6" s="26" t="s">
        <v>93</v>
      </c>
      <c r="C6" s="95" t="s">
        <v>92</v>
      </c>
      <c r="D6" s="92" t="s">
        <v>325</v>
      </c>
      <c r="E6" s="81" t="s">
        <v>39</v>
      </c>
      <c r="F6" s="80" t="s">
        <v>330</v>
      </c>
      <c r="G6" s="60" t="s">
        <v>246</v>
      </c>
      <c r="H6" s="60" t="s">
        <v>245</v>
      </c>
      <c r="I6" s="61"/>
    </row>
    <row r="7" spans="1:9" ht="12.75">
      <c r="A7" s="25" t="s">
        <v>127</v>
      </c>
      <c r="B7" s="24" t="s">
        <v>126</v>
      </c>
      <c r="C7" s="79" t="s">
        <v>127</v>
      </c>
      <c r="D7" s="80" t="s">
        <v>327</v>
      </c>
      <c r="E7" s="81" t="s">
        <v>92</v>
      </c>
      <c r="F7" s="92" t="s">
        <v>325</v>
      </c>
      <c r="G7" s="60" t="s">
        <v>247</v>
      </c>
      <c r="H7" s="60" t="s">
        <v>246</v>
      </c>
      <c r="I7" s="61"/>
    </row>
    <row r="8" spans="1:9" ht="12.75">
      <c r="A8" s="25" t="s">
        <v>94</v>
      </c>
      <c r="B8" s="26" t="s">
        <v>93</v>
      </c>
      <c r="C8" s="79" t="s">
        <v>337</v>
      </c>
      <c r="D8" s="80" t="s">
        <v>93</v>
      </c>
      <c r="E8" s="81" t="s">
        <v>461</v>
      </c>
      <c r="F8" s="92" t="s">
        <v>325</v>
      </c>
      <c r="G8" s="60" t="s">
        <v>248</v>
      </c>
      <c r="H8" s="60" t="s">
        <v>247</v>
      </c>
      <c r="I8" s="61"/>
    </row>
    <row r="9" spans="1:9" ht="12.75">
      <c r="A9" s="25" t="s">
        <v>172</v>
      </c>
      <c r="B9" s="24" t="s">
        <v>171</v>
      </c>
      <c r="C9" s="81" t="s">
        <v>172</v>
      </c>
      <c r="D9" s="80" t="s">
        <v>326</v>
      </c>
      <c r="E9" s="79" t="s">
        <v>127</v>
      </c>
      <c r="F9" s="80" t="s">
        <v>327</v>
      </c>
      <c r="G9" s="60" t="s">
        <v>249</v>
      </c>
      <c r="H9" s="60" t="s">
        <v>433</v>
      </c>
      <c r="I9" s="61"/>
    </row>
    <row r="10" spans="1:9" ht="12.75">
      <c r="A10" s="25" t="s">
        <v>191</v>
      </c>
      <c r="B10" s="26" t="s">
        <v>192</v>
      </c>
      <c r="C10" s="79" t="s">
        <v>191</v>
      </c>
      <c r="D10" s="80" t="s">
        <v>328</v>
      </c>
      <c r="E10" s="79" t="s">
        <v>337</v>
      </c>
      <c r="F10" s="80" t="s">
        <v>93</v>
      </c>
      <c r="G10" s="60" t="s">
        <v>320</v>
      </c>
      <c r="H10" s="90" t="s">
        <v>434</v>
      </c>
      <c r="I10" s="61"/>
    </row>
    <row r="11" spans="1:9" ht="12.75">
      <c r="A11" s="25" t="s">
        <v>208</v>
      </c>
      <c r="B11" s="26" t="s">
        <v>209</v>
      </c>
      <c r="C11" s="81" t="s">
        <v>208</v>
      </c>
      <c r="D11" s="80" t="s">
        <v>326</v>
      </c>
      <c r="E11" s="81" t="s">
        <v>172</v>
      </c>
      <c r="F11" s="80" t="s">
        <v>326</v>
      </c>
      <c r="G11" s="60" t="s">
        <v>250</v>
      </c>
      <c r="H11" s="90" t="s">
        <v>432</v>
      </c>
      <c r="I11" s="61"/>
    </row>
    <row r="12" spans="1:9" ht="12.75">
      <c r="A12" s="25" t="s">
        <v>128</v>
      </c>
      <c r="B12" s="24" t="s">
        <v>126</v>
      </c>
      <c r="C12" s="81" t="s">
        <v>338</v>
      </c>
      <c r="D12" s="80" t="s">
        <v>326</v>
      </c>
      <c r="E12" s="79" t="s">
        <v>191</v>
      </c>
      <c r="F12" s="80" t="s">
        <v>328</v>
      </c>
      <c r="G12" s="60" t="s">
        <v>251</v>
      </c>
      <c r="H12" s="60" t="s">
        <v>251</v>
      </c>
      <c r="I12" s="61"/>
    </row>
    <row r="13" spans="1:9" ht="13.5">
      <c r="A13" s="82" t="s">
        <v>95</v>
      </c>
      <c r="B13" s="83" t="s">
        <v>93</v>
      </c>
      <c r="C13" s="84" t="s">
        <v>424</v>
      </c>
      <c r="D13" s="81" t="s">
        <v>325</v>
      </c>
      <c r="E13" s="81" t="s">
        <v>208</v>
      </c>
      <c r="F13" s="80" t="s">
        <v>326</v>
      </c>
      <c r="G13" s="60" t="s">
        <v>252</v>
      </c>
      <c r="H13" s="90" t="s">
        <v>428</v>
      </c>
      <c r="I13" s="61"/>
    </row>
    <row r="14" spans="1:9" ht="12.75">
      <c r="A14" s="25" t="s">
        <v>129</v>
      </c>
      <c r="B14" s="24" t="s">
        <v>126</v>
      </c>
      <c r="C14" s="79" t="s">
        <v>129</v>
      </c>
      <c r="D14" s="80" t="s">
        <v>327</v>
      </c>
      <c r="E14" s="81" t="s">
        <v>338</v>
      </c>
      <c r="F14" s="80" t="s">
        <v>326</v>
      </c>
      <c r="G14" s="60" t="s">
        <v>259</v>
      </c>
      <c r="H14" s="60" t="s">
        <v>435</v>
      </c>
      <c r="I14" s="61"/>
    </row>
    <row r="15" spans="1:8" ht="12.75">
      <c r="A15" s="25" t="s">
        <v>130</v>
      </c>
      <c r="B15" s="24" t="s">
        <v>126</v>
      </c>
      <c r="C15" s="79" t="s">
        <v>130</v>
      </c>
      <c r="D15" s="86" t="s">
        <v>328</v>
      </c>
      <c r="E15" s="79" t="s">
        <v>129</v>
      </c>
      <c r="F15" s="80" t="s">
        <v>327</v>
      </c>
      <c r="H15" s="60" t="s">
        <v>436</v>
      </c>
    </row>
    <row r="16" spans="1:8" ht="12.75">
      <c r="A16" s="95" t="s">
        <v>96</v>
      </c>
      <c r="B16" s="26" t="s">
        <v>93</v>
      </c>
      <c r="C16" s="26" t="s">
        <v>461</v>
      </c>
      <c r="D16" s="81" t="s">
        <v>325</v>
      </c>
      <c r="E16" s="85" t="s">
        <v>130</v>
      </c>
      <c r="F16" s="86" t="s">
        <v>328</v>
      </c>
      <c r="H16" s="60" t="s">
        <v>249</v>
      </c>
    </row>
    <row r="17" spans="1:8" ht="12.75">
      <c r="A17" s="25" t="s">
        <v>173</v>
      </c>
      <c r="B17" s="24" t="s">
        <v>171</v>
      </c>
      <c r="C17" s="81" t="s">
        <v>340</v>
      </c>
      <c r="D17" s="81" t="s">
        <v>326</v>
      </c>
      <c r="E17" s="81" t="s">
        <v>210</v>
      </c>
      <c r="F17" s="80" t="s">
        <v>326</v>
      </c>
      <c r="H17" s="60" t="s">
        <v>437</v>
      </c>
    </row>
    <row r="18" spans="1:8" ht="12.75">
      <c r="A18" s="25" t="s">
        <v>210</v>
      </c>
      <c r="B18" s="26" t="s">
        <v>209</v>
      </c>
      <c r="C18" s="81" t="s">
        <v>210</v>
      </c>
      <c r="D18" s="80" t="s">
        <v>326</v>
      </c>
      <c r="E18" s="81" t="s">
        <v>97</v>
      </c>
      <c r="F18" s="92" t="s">
        <v>443</v>
      </c>
      <c r="H18" s="90" t="s">
        <v>438</v>
      </c>
    </row>
    <row r="19" spans="1:8" ht="12.75">
      <c r="A19" s="95" t="s">
        <v>97</v>
      </c>
      <c r="B19" s="26" t="s">
        <v>93</v>
      </c>
      <c r="C19" s="26" t="s">
        <v>97</v>
      </c>
      <c r="D19" s="26" t="s">
        <v>443</v>
      </c>
      <c r="E19" s="81" t="s">
        <v>339</v>
      </c>
      <c r="F19" s="80" t="s">
        <v>330</v>
      </c>
      <c r="H19" s="90" t="s">
        <v>439</v>
      </c>
    </row>
    <row r="20" spans="1:8" ht="12.75">
      <c r="A20" s="25" t="s">
        <v>40</v>
      </c>
      <c r="B20" s="26" t="s">
        <v>38</v>
      </c>
      <c r="C20" s="81" t="s">
        <v>339</v>
      </c>
      <c r="D20" s="80" t="s">
        <v>330</v>
      </c>
      <c r="E20" s="81" t="s">
        <v>462</v>
      </c>
      <c r="F20" s="92" t="s">
        <v>328</v>
      </c>
      <c r="H20" s="90" t="s">
        <v>259</v>
      </c>
    </row>
    <row r="21" spans="1:6" ht="12.75">
      <c r="A21" s="95" t="s">
        <v>131</v>
      </c>
      <c r="B21" s="24" t="s">
        <v>126</v>
      </c>
      <c r="C21" s="91" t="s">
        <v>462</v>
      </c>
      <c r="D21" s="81" t="s">
        <v>328</v>
      </c>
      <c r="E21" s="81" t="s">
        <v>340</v>
      </c>
      <c r="F21" s="80" t="s">
        <v>326</v>
      </c>
    </row>
    <row r="22" spans="1:6" ht="12.75">
      <c r="A22" s="25" t="s">
        <v>98</v>
      </c>
      <c r="B22" s="26" t="s">
        <v>93</v>
      </c>
      <c r="C22" s="79" t="s">
        <v>341</v>
      </c>
      <c r="D22" s="80" t="s">
        <v>93</v>
      </c>
      <c r="E22" s="79" t="s">
        <v>341</v>
      </c>
      <c r="F22" s="80" t="s">
        <v>93</v>
      </c>
    </row>
    <row r="23" spans="1:6" ht="12.75">
      <c r="A23" s="25" t="s">
        <v>174</v>
      </c>
      <c r="B23" s="24" t="s">
        <v>171</v>
      </c>
      <c r="C23" s="79" t="s">
        <v>342</v>
      </c>
      <c r="D23" s="80" t="s">
        <v>326</v>
      </c>
      <c r="E23" s="79" t="s">
        <v>342</v>
      </c>
      <c r="F23" s="80" t="s">
        <v>326</v>
      </c>
    </row>
    <row r="24" spans="1:6" ht="12.75">
      <c r="A24" s="25" t="s">
        <v>41</v>
      </c>
      <c r="B24" s="26" t="s">
        <v>38</v>
      </c>
      <c r="C24" s="81" t="s">
        <v>343</v>
      </c>
      <c r="D24" s="80" t="s">
        <v>330</v>
      </c>
      <c r="E24" s="81" t="s">
        <v>343</v>
      </c>
      <c r="F24" s="80" t="s">
        <v>330</v>
      </c>
    </row>
    <row r="25" spans="1:6" ht="12.75">
      <c r="A25" s="25" t="s">
        <v>99</v>
      </c>
      <c r="B25" s="26" t="s">
        <v>93</v>
      </c>
      <c r="C25" s="79" t="s">
        <v>99</v>
      </c>
      <c r="D25" s="80" t="s">
        <v>93</v>
      </c>
      <c r="E25" s="79" t="s">
        <v>99</v>
      </c>
      <c r="F25" s="80" t="s">
        <v>93</v>
      </c>
    </row>
    <row r="26" spans="1:6" ht="12.75">
      <c r="A26" s="25" t="s">
        <v>132</v>
      </c>
      <c r="B26" s="24" t="s">
        <v>126</v>
      </c>
      <c r="C26" s="79" t="s">
        <v>132</v>
      </c>
      <c r="D26" s="80" t="s">
        <v>328</v>
      </c>
      <c r="E26" s="79" t="s">
        <v>132</v>
      </c>
      <c r="F26" s="80" t="s">
        <v>328</v>
      </c>
    </row>
    <row r="27" spans="1:6" ht="12.75">
      <c r="A27" s="25" t="s">
        <v>175</v>
      </c>
      <c r="B27" s="24" t="s">
        <v>171</v>
      </c>
      <c r="C27" s="81" t="s">
        <v>344</v>
      </c>
      <c r="D27" s="80" t="s">
        <v>326</v>
      </c>
      <c r="E27" s="81" t="s">
        <v>344</v>
      </c>
      <c r="F27" s="80" t="s">
        <v>326</v>
      </c>
    </row>
    <row r="28" spans="1:6" ht="12.75">
      <c r="A28" s="25" t="s">
        <v>42</v>
      </c>
      <c r="B28" s="26" t="s">
        <v>38</v>
      </c>
      <c r="C28" s="81" t="s">
        <v>345</v>
      </c>
      <c r="D28" s="80" t="s">
        <v>330</v>
      </c>
      <c r="E28" s="81" t="s">
        <v>345</v>
      </c>
      <c r="F28" s="80" t="s">
        <v>330</v>
      </c>
    </row>
    <row r="29" spans="1:6" ht="12.75">
      <c r="A29" s="25" t="s">
        <v>43</v>
      </c>
      <c r="B29" s="26" t="s">
        <v>38</v>
      </c>
      <c r="C29" s="81" t="s">
        <v>346</v>
      </c>
      <c r="D29" s="80" t="s">
        <v>330</v>
      </c>
      <c r="E29" s="81" t="s">
        <v>346</v>
      </c>
      <c r="F29" s="80" t="s">
        <v>330</v>
      </c>
    </row>
    <row r="30" spans="1:6" ht="12.75">
      <c r="A30" s="95" t="s">
        <v>133</v>
      </c>
      <c r="B30" s="24" t="s">
        <v>126</v>
      </c>
      <c r="C30" s="91" t="s">
        <v>133</v>
      </c>
      <c r="D30" s="79" t="s">
        <v>328</v>
      </c>
      <c r="E30" s="81" t="s">
        <v>44</v>
      </c>
      <c r="F30" s="80" t="s">
        <v>330</v>
      </c>
    </row>
    <row r="31" spans="1:6" ht="12.75">
      <c r="A31" s="25" t="s">
        <v>44</v>
      </c>
      <c r="B31" s="26" t="s">
        <v>38</v>
      </c>
      <c r="C31" s="81" t="s">
        <v>44</v>
      </c>
      <c r="D31" s="80" t="s">
        <v>330</v>
      </c>
      <c r="E31" s="81" t="s">
        <v>133</v>
      </c>
      <c r="F31" s="92" t="s">
        <v>328</v>
      </c>
    </row>
    <row r="32" spans="1:6" ht="12.75">
      <c r="A32" s="25" t="s">
        <v>188</v>
      </c>
      <c r="B32" s="26" t="s">
        <v>189</v>
      </c>
      <c r="C32" s="79" t="s">
        <v>347</v>
      </c>
      <c r="D32" s="80" t="s">
        <v>189</v>
      </c>
      <c r="E32" s="79" t="s">
        <v>347</v>
      </c>
      <c r="F32" s="80" t="s">
        <v>189</v>
      </c>
    </row>
    <row r="33" spans="1:6" ht="12.75">
      <c r="A33" s="25" t="s">
        <v>45</v>
      </c>
      <c r="B33" s="26" t="s">
        <v>38</v>
      </c>
      <c r="C33" s="81" t="s">
        <v>352</v>
      </c>
      <c r="D33" s="80" t="s">
        <v>330</v>
      </c>
      <c r="E33" s="79" t="s">
        <v>46</v>
      </c>
      <c r="F33" s="92" t="s">
        <v>454</v>
      </c>
    </row>
    <row r="34" spans="1:6" ht="12.75">
      <c r="A34" s="25" t="s">
        <v>211</v>
      </c>
      <c r="B34" s="26" t="s">
        <v>209</v>
      </c>
      <c r="C34" s="81" t="s">
        <v>354</v>
      </c>
      <c r="D34" s="80" t="s">
        <v>326</v>
      </c>
      <c r="E34" s="79" t="s">
        <v>100</v>
      </c>
      <c r="F34" s="80" t="s">
        <v>93</v>
      </c>
    </row>
    <row r="35" spans="1:6" ht="12.75">
      <c r="A35" s="95" t="s">
        <v>46</v>
      </c>
      <c r="B35" s="26" t="s">
        <v>38</v>
      </c>
      <c r="C35" s="91" t="s">
        <v>46</v>
      </c>
      <c r="D35" s="92" t="s">
        <v>454</v>
      </c>
      <c r="E35" s="79" t="s">
        <v>348</v>
      </c>
      <c r="F35" s="80" t="s">
        <v>328</v>
      </c>
    </row>
    <row r="36" spans="1:6" ht="13.5">
      <c r="A36" s="25" t="s">
        <v>47</v>
      </c>
      <c r="B36" s="26" t="s">
        <v>38</v>
      </c>
      <c r="C36" s="79" t="s">
        <v>425</v>
      </c>
      <c r="D36" s="80" t="s">
        <v>336</v>
      </c>
      <c r="E36" s="79" t="s">
        <v>212</v>
      </c>
      <c r="F36" s="80" t="s">
        <v>327</v>
      </c>
    </row>
    <row r="37" spans="1:6" ht="12.75">
      <c r="A37" s="25" t="s">
        <v>100</v>
      </c>
      <c r="B37" s="26" t="s">
        <v>93</v>
      </c>
      <c r="C37" s="79" t="s">
        <v>100</v>
      </c>
      <c r="D37" s="80" t="s">
        <v>93</v>
      </c>
      <c r="E37" s="79" t="s">
        <v>349</v>
      </c>
      <c r="F37" s="80" t="s">
        <v>93</v>
      </c>
    </row>
    <row r="38" spans="1:6" ht="12.75">
      <c r="A38" s="25" t="s">
        <v>134</v>
      </c>
      <c r="B38" s="24" t="s">
        <v>126</v>
      </c>
      <c r="C38" s="79" t="s">
        <v>348</v>
      </c>
      <c r="D38" s="80" t="s">
        <v>328</v>
      </c>
      <c r="E38" s="79" t="s">
        <v>48</v>
      </c>
      <c r="F38" s="92" t="s">
        <v>454</v>
      </c>
    </row>
    <row r="39" spans="1:6" ht="12.75">
      <c r="A39" s="25" t="s">
        <v>212</v>
      </c>
      <c r="B39" s="26" t="s">
        <v>209</v>
      </c>
      <c r="C39" s="79" t="s">
        <v>212</v>
      </c>
      <c r="D39" s="80" t="s">
        <v>327</v>
      </c>
      <c r="E39" s="79" t="s">
        <v>193</v>
      </c>
      <c r="F39" s="92" t="s">
        <v>328</v>
      </c>
    </row>
    <row r="40" spans="1:6" ht="12.75">
      <c r="A40" s="25" t="s">
        <v>101</v>
      </c>
      <c r="B40" s="26" t="s">
        <v>93</v>
      </c>
      <c r="C40" s="79" t="s">
        <v>349</v>
      </c>
      <c r="D40" s="80" t="s">
        <v>93</v>
      </c>
      <c r="E40" s="79" t="s">
        <v>350</v>
      </c>
      <c r="F40" s="80" t="s">
        <v>328</v>
      </c>
    </row>
    <row r="41" spans="1:6" ht="12.75">
      <c r="A41" s="95" t="s">
        <v>48</v>
      </c>
      <c r="B41" s="26" t="s">
        <v>38</v>
      </c>
      <c r="C41" s="89" t="s">
        <v>48</v>
      </c>
      <c r="D41" s="79" t="s">
        <v>454</v>
      </c>
      <c r="E41" s="79" t="s">
        <v>351</v>
      </c>
      <c r="F41" s="80" t="s">
        <v>328</v>
      </c>
    </row>
    <row r="42" spans="1:6" ht="12.75">
      <c r="A42" s="25" t="s">
        <v>49</v>
      </c>
      <c r="B42" s="26" t="s">
        <v>38</v>
      </c>
      <c r="C42" s="81" t="s">
        <v>359</v>
      </c>
      <c r="D42" s="80" t="s">
        <v>330</v>
      </c>
      <c r="E42" s="79" t="s">
        <v>353</v>
      </c>
      <c r="F42" s="80" t="s">
        <v>330</v>
      </c>
    </row>
    <row r="43" spans="1:6" ht="12.75">
      <c r="A43" s="25" t="s">
        <v>50</v>
      </c>
      <c r="B43" s="26" t="s">
        <v>38</v>
      </c>
      <c r="C43" s="79" t="s">
        <v>356</v>
      </c>
      <c r="D43" s="80" t="s">
        <v>330</v>
      </c>
      <c r="E43" s="79" t="s">
        <v>355</v>
      </c>
      <c r="F43" s="80" t="s">
        <v>93</v>
      </c>
    </row>
    <row r="44" spans="1:6" ht="12.75">
      <c r="A44" s="95" t="s">
        <v>193</v>
      </c>
      <c r="B44" s="26" t="s">
        <v>192</v>
      </c>
      <c r="C44" s="89" t="s">
        <v>193</v>
      </c>
      <c r="D44" s="81" t="s">
        <v>328</v>
      </c>
      <c r="E44" s="79" t="s">
        <v>176</v>
      </c>
      <c r="F44" s="80" t="s">
        <v>326</v>
      </c>
    </row>
    <row r="45" spans="1:6" ht="12.75">
      <c r="A45" s="27" t="s">
        <v>135</v>
      </c>
      <c r="B45" s="24" t="s">
        <v>126</v>
      </c>
      <c r="C45" s="79" t="s">
        <v>350</v>
      </c>
      <c r="D45" s="80" t="s">
        <v>328</v>
      </c>
      <c r="E45" s="81" t="s">
        <v>103</v>
      </c>
      <c r="F45" s="80" t="s">
        <v>325</v>
      </c>
    </row>
    <row r="46" spans="1:6" ht="12.75">
      <c r="A46" s="25" t="s">
        <v>136</v>
      </c>
      <c r="B46" s="24" t="s">
        <v>126</v>
      </c>
      <c r="C46" s="79" t="s">
        <v>351</v>
      </c>
      <c r="D46" s="80" t="s">
        <v>328</v>
      </c>
      <c r="E46" s="79" t="s">
        <v>356</v>
      </c>
      <c r="F46" s="80" t="s">
        <v>330</v>
      </c>
    </row>
    <row r="47" spans="1:6" ht="12.75">
      <c r="A47" s="25" t="s">
        <v>51</v>
      </c>
      <c r="B47" s="26" t="s">
        <v>38</v>
      </c>
      <c r="C47" s="79" t="s">
        <v>353</v>
      </c>
      <c r="D47" s="80" t="s">
        <v>330</v>
      </c>
      <c r="E47" s="81" t="s">
        <v>213</v>
      </c>
      <c r="F47" s="80" t="s">
        <v>326</v>
      </c>
    </row>
    <row r="48" spans="1:6" ht="12.75">
      <c r="A48" s="25" t="s">
        <v>102</v>
      </c>
      <c r="B48" s="26" t="s">
        <v>93</v>
      </c>
      <c r="C48" s="79" t="s">
        <v>355</v>
      </c>
      <c r="D48" s="80" t="s">
        <v>93</v>
      </c>
      <c r="E48" s="79" t="s">
        <v>357</v>
      </c>
      <c r="F48" s="80" t="s">
        <v>328</v>
      </c>
    </row>
    <row r="49" spans="1:6" ht="12.75">
      <c r="A49" s="25" t="s">
        <v>176</v>
      </c>
      <c r="B49" s="24" t="s">
        <v>171</v>
      </c>
      <c r="C49" s="79" t="s">
        <v>176</v>
      </c>
      <c r="D49" s="80" t="s">
        <v>326</v>
      </c>
      <c r="E49" s="79" t="s">
        <v>358</v>
      </c>
      <c r="F49" s="80" t="s">
        <v>93</v>
      </c>
    </row>
    <row r="50" spans="1:6" ht="12.75">
      <c r="A50" s="25" t="s">
        <v>103</v>
      </c>
      <c r="B50" s="26" t="s">
        <v>93</v>
      </c>
      <c r="C50" s="81" t="s">
        <v>103</v>
      </c>
      <c r="D50" s="80" t="s">
        <v>325</v>
      </c>
      <c r="E50" s="81" t="s">
        <v>52</v>
      </c>
      <c r="F50" s="80" t="s">
        <v>336</v>
      </c>
    </row>
    <row r="51" spans="1:6" ht="12.75">
      <c r="A51" s="25" t="s">
        <v>213</v>
      </c>
      <c r="B51" s="26" t="s">
        <v>209</v>
      </c>
      <c r="C51" s="81" t="s">
        <v>213</v>
      </c>
      <c r="D51" s="80" t="s">
        <v>326</v>
      </c>
      <c r="E51" s="79" t="s">
        <v>360</v>
      </c>
      <c r="F51" s="80" t="s">
        <v>93</v>
      </c>
    </row>
    <row r="52" spans="1:6" ht="13.5">
      <c r="A52" s="95" t="s">
        <v>104</v>
      </c>
      <c r="B52" s="26" t="s">
        <v>93</v>
      </c>
      <c r="C52" s="81" t="s">
        <v>426</v>
      </c>
      <c r="D52" s="80" t="s">
        <v>325</v>
      </c>
      <c r="E52" s="79" t="s">
        <v>137</v>
      </c>
      <c r="F52" s="80" t="s">
        <v>327</v>
      </c>
    </row>
    <row r="53" spans="1:6" ht="13.5">
      <c r="A53" s="25" t="s">
        <v>105</v>
      </c>
      <c r="B53" s="26" t="s">
        <v>93</v>
      </c>
      <c r="C53" s="81" t="s">
        <v>426</v>
      </c>
      <c r="D53" s="80" t="s">
        <v>325</v>
      </c>
      <c r="E53" s="81" t="s">
        <v>361</v>
      </c>
      <c r="F53" s="80" t="s">
        <v>326</v>
      </c>
    </row>
    <row r="54" spans="1:6" ht="12.75">
      <c r="A54" s="25" t="s">
        <v>106</v>
      </c>
      <c r="B54" s="26" t="s">
        <v>93</v>
      </c>
      <c r="C54" s="79" t="s">
        <v>358</v>
      </c>
      <c r="D54" s="80" t="s">
        <v>93</v>
      </c>
      <c r="E54" s="81" t="s">
        <v>54</v>
      </c>
      <c r="F54" s="80" t="s">
        <v>336</v>
      </c>
    </row>
    <row r="55" spans="1:6" ht="12.75">
      <c r="A55" s="25" t="s">
        <v>52</v>
      </c>
      <c r="B55" s="26" t="s">
        <v>38</v>
      </c>
      <c r="C55" s="81" t="s">
        <v>52</v>
      </c>
      <c r="D55" s="80" t="s">
        <v>336</v>
      </c>
      <c r="E55" s="81" t="s">
        <v>194</v>
      </c>
      <c r="F55" s="92" t="s">
        <v>328</v>
      </c>
    </row>
    <row r="56" spans="1:6" ht="12.75">
      <c r="A56" s="25" t="s">
        <v>107</v>
      </c>
      <c r="B56" s="26" t="s">
        <v>93</v>
      </c>
      <c r="C56" s="79" t="s">
        <v>360</v>
      </c>
      <c r="D56" s="80" t="s">
        <v>93</v>
      </c>
      <c r="E56" s="79" t="s">
        <v>138</v>
      </c>
      <c r="F56" s="80" t="s">
        <v>328</v>
      </c>
    </row>
    <row r="57" spans="1:6" ht="12.75">
      <c r="A57" s="25" t="s">
        <v>137</v>
      </c>
      <c r="B57" s="24" t="s">
        <v>126</v>
      </c>
      <c r="C57" s="79" t="s">
        <v>137</v>
      </c>
      <c r="D57" s="80" t="s">
        <v>327</v>
      </c>
      <c r="E57" s="81" t="s">
        <v>215</v>
      </c>
      <c r="F57" s="80" t="s">
        <v>326</v>
      </c>
    </row>
    <row r="58" spans="1:6" ht="13.5">
      <c r="A58" s="25" t="s">
        <v>53</v>
      </c>
      <c r="B58" s="26" t="s">
        <v>38</v>
      </c>
      <c r="C58" s="79" t="s">
        <v>425</v>
      </c>
      <c r="D58" s="80" t="s">
        <v>336</v>
      </c>
      <c r="E58" s="81" t="s">
        <v>216</v>
      </c>
      <c r="F58" s="80" t="s">
        <v>326</v>
      </c>
    </row>
    <row r="59" spans="1:6" ht="12.75">
      <c r="A59" s="25" t="s">
        <v>214</v>
      </c>
      <c r="B59" s="26" t="s">
        <v>209</v>
      </c>
      <c r="C59" s="81" t="s">
        <v>361</v>
      </c>
      <c r="D59" s="80" t="s">
        <v>326</v>
      </c>
      <c r="E59" s="79" t="s">
        <v>362</v>
      </c>
      <c r="F59" s="80" t="s">
        <v>330</v>
      </c>
    </row>
    <row r="60" spans="1:6" ht="12.75">
      <c r="A60" s="25" t="s">
        <v>54</v>
      </c>
      <c r="B60" s="26" t="s">
        <v>38</v>
      </c>
      <c r="C60" s="81" t="s">
        <v>54</v>
      </c>
      <c r="D60" s="80" t="s">
        <v>336</v>
      </c>
      <c r="E60" s="79" t="s">
        <v>363</v>
      </c>
      <c r="F60" s="80" t="s">
        <v>330</v>
      </c>
    </row>
    <row r="61" spans="1:6" ht="12.75">
      <c r="A61" s="95" t="s">
        <v>194</v>
      </c>
      <c r="B61" s="26" t="s">
        <v>192</v>
      </c>
      <c r="C61" s="89" t="s">
        <v>194</v>
      </c>
      <c r="D61" s="92" t="s">
        <v>328</v>
      </c>
      <c r="E61" s="79" t="s">
        <v>139</v>
      </c>
      <c r="F61" s="92" t="s">
        <v>327</v>
      </c>
    </row>
    <row r="62" spans="1:6" ht="12.75">
      <c r="A62" s="25" t="s">
        <v>138</v>
      </c>
      <c r="B62" s="24" t="s">
        <v>126</v>
      </c>
      <c r="C62" s="79" t="s">
        <v>138</v>
      </c>
      <c r="D62" s="80" t="s">
        <v>328</v>
      </c>
      <c r="E62" s="81" t="s">
        <v>364</v>
      </c>
      <c r="F62" s="80" t="s">
        <v>326</v>
      </c>
    </row>
    <row r="63" spans="1:6" ht="12.75">
      <c r="A63" s="25" t="s">
        <v>215</v>
      </c>
      <c r="B63" s="26" t="s">
        <v>209</v>
      </c>
      <c r="C63" s="81" t="s">
        <v>215</v>
      </c>
      <c r="D63" s="80" t="s">
        <v>326</v>
      </c>
      <c r="E63" s="81" t="s">
        <v>217</v>
      </c>
      <c r="F63" s="80" t="s">
        <v>326</v>
      </c>
    </row>
    <row r="64" spans="1:6" ht="12.75">
      <c r="A64" s="25" t="s">
        <v>216</v>
      </c>
      <c r="B64" s="26" t="s">
        <v>209</v>
      </c>
      <c r="C64" s="81" t="s">
        <v>216</v>
      </c>
      <c r="D64" s="80" t="s">
        <v>326</v>
      </c>
      <c r="E64" s="79" t="s">
        <v>365</v>
      </c>
      <c r="F64" s="80" t="s">
        <v>330</v>
      </c>
    </row>
    <row r="65" spans="1:6" ht="12.75">
      <c r="A65" s="25" t="s">
        <v>55</v>
      </c>
      <c r="B65" s="26" t="s">
        <v>38</v>
      </c>
      <c r="C65" s="79" t="s">
        <v>362</v>
      </c>
      <c r="D65" s="80" t="s">
        <v>330</v>
      </c>
      <c r="E65" s="79" t="s">
        <v>140</v>
      </c>
      <c r="F65" s="80" t="s">
        <v>328</v>
      </c>
    </row>
    <row r="66" spans="1:6" ht="12.75">
      <c r="A66" s="25" t="s">
        <v>56</v>
      </c>
      <c r="B66" s="26" t="s">
        <v>38</v>
      </c>
      <c r="C66" s="79" t="s">
        <v>363</v>
      </c>
      <c r="D66" s="80" t="s">
        <v>330</v>
      </c>
      <c r="E66" s="79" t="s">
        <v>58</v>
      </c>
      <c r="F66" s="92" t="s">
        <v>336</v>
      </c>
    </row>
    <row r="67" spans="1:6" ht="12.75">
      <c r="A67" s="95" t="s">
        <v>139</v>
      </c>
      <c r="B67" s="24" t="s">
        <v>126</v>
      </c>
      <c r="C67" s="89" t="s">
        <v>139</v>
      </c>
      <c r="D67" s="92" t="s">
        <v>327</v>
      </c>
      <c r="E67" s="79" t="s">
        <v>141</v>
      </c>
      <c r="F67" s="80" t="s">
        <v>327</v>
      </c>
    </row>
    <row r="68" spans="1:6" ht="13.5">
      <c r="A68" s="25" t="s">
        <v>177</v>
      </c>
      <c r="B68" s="24" t="s">
        <v>171</v>
      </c>
      <c r="C68" s="81" t="s">
        <v>364</v>
      </c>
      <c r="D68" s="80" t="s">
        <v>326</v>
      </c>
      <c r="E68" s="81" t="s">
        <v>426</v>
      </c>
      <c r="F68" s="80" t="s">
        <v>325</v>
      </c>
    </row>
    <row r="69" spans="1:6" ht="12.75">
      <c r="A69" s="25" t="s">
        <v>217</v>
      </c>
      <c r="B69" s="26" t="s">
        <v>209</v>
      </c>
      <c r="C69" s="81" t="s">
        <v>217</v>
      </c>
      <c r="D69" s="80" t="s">
        <v>326</v>
      </c>
      <c r="E69" s="81" t="s">
        <v>218</v>
      </c>
      <c r="F69" s="80" t="s">
        <v>326</v>
      </c>
    </row>
    <row r="70" spans="1:6" ht="12.75">
      <c r="A70" s="25" t="s">
        <v>57</v>
      </c>
      <c r="B70" s="26" t="s">
        <v>38</v>
      </c>
      <c r="C70" s="79" t="s">
        <v>365</v>
      </c>
      <c r="D70" s="80" t="s">
        <v>330</v>
      </c>
      <c r="E70" s="79" t="s">
        <v>366</v>
      </c>
      <c r="F70" s="80" t="s">
        <v>93</v>
      </c>
    </row>
    <row r="71" spans="1:6" ht="12.75">
      <c r="A71" s="25" t="s">
        <v>108</v>
      </c>
      <c r="B71" s="26" t="s">
        <v>93</v>
      </c>
      <c r="C71" s="87" t="s">
        <v>375</v>
      </c>
      <c r="D71" s="88" t="s">
        <v>325</v>
      </c>
      <c r="E71" s="79" t="s">
        <v>367</v>
      </c>
      <c r="F71" s="80" t="s">
        <v>330</v>
      </c>
    </row>
    <row r="72" spans="1:6" ht="12.75">
      <c r="A72" s="25" t="s">
        <v>140</v>
      </c>
      <c r="B72" s="24" t="s">
        <v>126</v>
      </c>
      <c r="C72" s="79" t="s">
        <v>140</v>
      </c>
      <c r="D72" s="80" t="s">
        <v>328</v>
      </c>
      <c r="E72" s="79" t="s">
        <v>460</v>
      </c>
      <c r="F72" s="92" t="s">
        <v>454</v>
      </c>
    </row>
    <row r="73" spans="1:6" ht="12.75">
      <c r="A73" s="95" t="s">
        <v>58</v>
      </c>
      <c r="B73" s="26" t="s">
        <v>38</v>
      </c>
      <c r="C73" s="26" t="s">
        <v>58</v>
      </c>
      <c r="D73" s="92" t="s">
        <v>336</v>
      </c>
      <c r="E73" s="79" t="s">
        <v>61</v>
      </c>
      <c r="F73" s="92" t="s">
        <v>454</v>
      </c>
    </row>
    <row r="74" spans="1:6" ht="12.75">
      <c r="A74" s="25" t="s">
        <v>141</v>
      </c>
      <c r="B74" s="24" t="s">
        <v>126</v>
      </c>
      <c r="C74" s="79" t="s">
        <v>141</v>
      </c>
      <c r="D74" s="80" t="s">
        <v>327</v>
      </c>
      <c r="E74" s="79" t="s">
        <v>368</v>
      </c>
      <c r="F74" s="80" t="s">
        <v>93</v>
      </c>
    </row>
    <row r="75" spans="1:6" ht="12.75">
      <c r="A75" s="25" t="s">
        <v>218</v>
      </c>
      <c r="B75" s="26" t="s">
        <v>209</v>
      </c>
      <c r="C75" s="81" t="s">
        <v>218</v>
      </c>
      <c r="D75" s="80" t="s">
        <v>326</v>
      </c>
      <c r="E75" s="79" t="s">
        <v>369</v>
      </c>
      <c r="F75" s="80" t="s">
        <v>93</v>
      </c>
    </row>
    <row r="76" spans="1:6" ht="13.5">
      <c r="A76" s="95" t="s">
        <v>109</v>
      </c>
      <c r="B76" s="26" t="s">
        <v>93</v>
      </c>
      <c r="C76" s="81" t="s">
        <v>426</v>
      </c>
      <c r="D76" s="80" t="s">
        <v>325</v>
      </c>
      <c r="E76" s="79" t="s">
        <v>370</v>
      </c>
      <c r="F76" s="80" t="s">
        <v>328</v>
      </c>
    </row>
    <row r="77" spans="1:6" ht="12.75">
      <c r="A77" s="25" t="s">
        <v>110</v>
      </c>
      <c r="B77" s="26" t="s">
        <v>93</v>
      </c>
      <c r="C77" s="79" t="s">
        <v>366</v>
      </c>
      <c r="D77" s="80" t="s">
        <v>93</v>
      </c>
      <c r="E77" s="79" t="s">
        <v>371</v>
      </c>
      <c r="F77" s="80" t="s">
        <v>328</v>
      </c>
    </row>
    <row r="78" spans="1:6" ht="12.75">
      <c r="A78" s="25" t="s">
        <v>59</v>
      </c>
      <c r="B78" s="26" t="s">
        <v>38</v>
      </c>
      <c r="C78" s="79" t="s">
        <v>367</v>
      </c>
      <c r="D78" s="80" t="s">
        <v>330</v>
      </c>
      <c r="E78" s="79" t="s">
        <v>372</v>
      </c>
      <c r="F78" s="80" t="s">
        <v>328</v>
      </c>
    </row>
    <row r="79" spans="1:6" ht="12.75">
      <c r="A79" s="95" t="s">
        <v>60</v>
      </c>
      <c r="B79" s="26" t="s">
        <v>38</v>
      </c>
      <c r="C79" s="89" t="s">
        <v>460</v>
      </c>
      <c r="D79" s="92" t="s">
        <v>454</v>
      </c>
      <c r="E79" s="79" t="s">
        <v>144</v>
      </c>
      <c r="F79" s="80" t="s">
        <v>327</v>
      </c>
    </row>
    <row r="80" spans="1:6" ht="12.75">
      <c r="A80" s="95" t="s">
        <v>61</v>
      </c>
      <c r="B80" s="26" t="s">
        <v>38</v>
      </c>
      <c r="C80" s="89" t="s">
        <v>61</v>
      </c>
      <c r="D80" s="92" t="s">
        <v>454</v>
      </c>
      <c r="E80" s="79" t="s">
        <v>373</v>
      </c>
      <c r="F80" s="80" t="s">
        <v>327</v>
      </c>
    </row>
    <row r="81" spans="1:6" ht="12.75">
      <c r="A81" s="25" t="s">
        <v>111</v>
      </c>
      <c r="B81" s="26" t="s">
        <v>93</v>
      </c>
      <c r="C81" s="79" t="s">
        <v>368</v>
      </c>
      <c r="D81" s="81" t="s">
        <v>93</v>
      </c>
      <c r="E81" s="81" t="s">
        <v>219</v>
      </c>
      <c r="F81" s="80" t="s">
        <v>326</v>
      </c>
    </row>
    <row r="82" spans="1:6" ht="12.75">
      <c r="A82" s="25" t="s">
        <v>112</v>
      </c>
      <c r="B82" s="26" t="s">
        <v>93</v>
      </c>
      <c r="C82" s="89" t="s">
        <v>375</v>
      </c>
      <c r="D82" s="88" t="s">
        <v>325</v>
      </c>
      <c r="E82" s="81" t="s">
        <v>178</v>
      </c>
      <c r="F82" s="92" t="s">
        <v>326</v>
      </c>
    </row>
    <row r="83" spans="1:6" ht="12.75">
      <c r="A83" s="25" t="s">
        <v>113</v>
      </c>
      <c r="B83" s="26" t="s">
        <v>93</v>
      </c>
      <c r="C83" s="79" t="s">
        <v>369</v>
      </c>
      <c r="D83" s="79" t="s">
        <v>93</v>
      </c>
      <c r="E83" s="81" t="s">
        <v>352</v>
      </c>
      <c r="F83" s="80" t="s">
        <v>330</v>
      </c>
    </row>
    <row r="84" spans="1:6" ht="12.75">
      <c r="A84" s="25" t="s">
        <v>142</v>
      </c>
      <c r="B84" s="24" t="s">
        <v>126</v>
      </c>
      <c r="C84" s="79" t="s">
        <v>371</v>
      </c>
      <c r="D84" s="80" t="s">
        <v>328</v>
      </c>
      <c r="E84" s="79" t="s">
        <v>374</v>
      </c>
      <c r="F84" s="80" t="s">
        <v>328</v>
      </c>
    </row>
    <row r="85" spans="1:6" ht="12.75">
      <c r="A85" s="25" t="s">
        <v>143</v>
      </c>
      <c r="B85" s="24" t="s">
        <v>126</v>
      </c>
      <c r="C85" s="79" t="s">
        <v>372</v>
      </c>
      <c r="D85" s="80" t="s">
        <v>328</v>
      </c>
      <c r="E85" s="79" t="s">
        <v>146</v>
      </c>
      <c r="F85" s="80" t="s">
        <v>327</v>
      </c>
    </row>
    <row r="86" spans="1:6" ht="12.75">
      <c r="A86" s="25" t="s">
        <v>144</v>
      </c>
      <c r="B86" s="24" t="s">
        <v>126</v>
      </c>
      <c r="C86" s="79" t="s">
        <v>144</v>
      </c>
      <c r="D86" s="80" t="s">
        <v>327</v>
      </c>
      <c r="E86" s="81" t="s">
        <v>27</v>
      </c>
      <c r="F86" s="80" t="s">
        <v>326</v>
      </c>
    </row>
    <row r="87" spans="1:6" ht="12.75">
      <c r="A87" s="25" t="s">
        <v>145</v>
      </c>
      <c r="B87" s="24" t="s">
        <v>126</v>
      </c>
      <c r="C87" s="79" t="s">
        <v>373</v>
      </c>
      <c r="D87" s="80" t="s">
        <v>327</v>
      </c>
      <c r="E87" s="79" t="s">
        <v>376</v>
      </c>
      <c r="F87" s="80" t="s">
        <v>328</v>
      </c>
    </row>
    <row r="88" spans="1:6" ht="12.75">
      <c r="A88" s="25" t="s">
        <v>219</v>
      </c>
      <c r="B88" s="26" t="s">
        <v>209</v>
      </c>
      <c r="C88" s="81" t="s">
        <v>219</v>
      </c>
      <c r="D88" s="80" t="s">
        <v>326</v>
      </c>
      <c r="E88" s="79" t="s">
        <v>377</v>
      </c>
      <c r="F88" s="80" t="s">
        <v>330</v>
      </c>
    </row>
    <row r="89" spans="1:6" ht="12.75">
      <c r="A89" s="95" t="s">
        <v>178</v>
      </c>
      <c r="B89" s="24" t="s">
        <v>171</v>
      </c>
      <c r="C89" s="89" t="s">
        <v>178</v>
      </c>
      <c r="D89" s="79" t="s">
        <v>464</v>
      </c>
      <c r="E89" s="79" t="s">
        <v>378</v>
      </c>
      <c r="F89" s="80" t="s">
        <v>326</v>
      </c>
    </row>
    <row r="90" spans="1:6" ht="12.75">
      <c r="A90" s="25" t="s">
        <v>146</v>
      </c>
      <c r="B90" s="24" t="s">
        <v>126</v>
      </c>
      <c r="C90" s="79" t="s">
        <v>146</v>
      </c>
      <c r="D90" s="80" t="s">
        <v>327</v>
      </c>
      <c r="E90" s="79" t="s">
        <v>379</v>
      </c>
      <c r="F90" s="80" t="s">
        <v>327</v>
      </c>
    </row>
    <row r="91" spans="1:6" ht="12.75">
      <c r="A91" s="27" t="s">
        <v>27</v>
      </c>
      <c r="B91" s="26" t="s">
        <v>209</v>
      </c>
      <c r="C91" s="81" t="s">
        <v>27</v>
      </c>
      <c r="D91" s="80" t="s">
        <v>326</v>
      </c>
      <c r="E91" s="79" t="s">
        <v>380</v>
      </c>
      <c r="F91" s="80" t="s">
        <v>328</v>
      </c>
    </row>
    <row r="92" spans="1:6" ht="12.75">
      <c r="A92" s="25" t="s">
        <v>147</v>
      </c>
      <c r="B92" s="24" t="s">
        <v>126</v>
      </c>
      <c r="C92" s="79" t="s">
        <v>376</v>
      </c>
      <c r="D92" s="80" t="s">
        <v>328</v>
      </c>
      <c r="E92" s="81" t="s">
        <v>381</v>
      </c>
      <c r="F92" s="80" t="s">
        <v>328</v>
      </c>
    </row>
    <row r="93" spans="1:6" ht="12.75">
      <c r="A93" s="25" t="s">
        <v>62</v>
      </c>
      <c r="B93" s="26" t="s">
        <v>38</v>
      </c>
      <c r="C93" s="79" t="s">
        <v>377</v>
      </c>
      <c r="D93" s="80" t="s">
        <v>330</v>
      </c>
      <c r="E93" s="79" t="s">
        <v>382</v>
      </c>
      <c r="F93" s="80" t="s">
        <v>330</v>
      </c>
    </row>
    <row r="94" spans="1:6" ht="12.75">
      <c r="A94" s="25" t="s">
        <v>148</v>
      </c>
      <c r="B94" s="24" t="s">
        <v>126</v>
      </c>
      <c r="C94" s="79" t="s">
        <v>380</v>
      </c>
      <c r="D94" s="80" t="s">
        <v>328</v>
      </c>
      <c r="E94" s="81" t="s">
        <v>220</v>
      </c>
      <c r="F94" s="80" t="s">
        <v>326</v>
      </c>
    </row>
    <row r="95" spans="1:6" ht="13.5">
      <c r="A95" s="95" t="s">
        <v>195</v>
      </c>
      <c r="B95" s="26" t="s">
        <v>192</v>
      </c>
      <c r="C95" s="79" t="s">
        <v>463</v>
      </c>
      <c r="D95" s="26" t="s">
        <v>328</v>
      </c>
      <c r="E95" s="79" t="s">
        <v>151</v>
      </c>
      <c r="F95" s="80" t="s">
        <v>327</v>
      </c>
    </row>
    <row r="96" spans="1:6" ht="12.75">
      <c r="A96" s="25" t="s">
        <v>149</v>
      </c>
      <c r="B96" s="24" t="s">
        <v>126</v>
      </c>
      <c r="C96" s="79" t="s">
        <v>379</v>
      </c>
      <c r="D96" s="80" t="s">
        <v>327</v>
      </c>
      <c r="E96" s="79" t="s">
        <v>383</v>
      </c>
      <c r="F96" s="80" t="s">
        <v>330</v>
      </c>
    </row>
    <row r="97" spans="1:6" ht="12.75">
      <c r="A97" s="25" t="s">
        <v>150</v>
      </c>
      <c r="B97" s="24" t="s">
        <v>126</v>
      </c>
      <c r="C97" s="81" t="s">
        <v>381</v>
      </c>
      <c r="D97" s="80" t="s">
        <v>328</v>
      </c>
      <c r="E97" s="81" t="s">
        <v>65</v>
      </c>
      <c r="F97" s="80" t="s">
        <v>336</v>
      </c>
    </row>
    <row r="98" spans="1:6" ht="12.75">
      <c r="A98" s="25" t="s">
        <v>63</v>
      </c>
      <c r="B98" s="26" t="s">
        <v>38</v>
      </c>
      <c r="C98" s="79" t="s">
        <v>382</v>
      </c>
      <c r="D98" s="80" t="s">
        <v>330</v>
      </c>
      <c r="E98" s="81" t="s">
        <v>465</v>
      </c>
      <c r="F98" s="92" t="s">
        <v>326</v>
      </c>
    </row>
    <row r="99" spans="1:6" ht="12.75">
      <c r="A99" s="25" t="s">
        <v>220</v>
      </c>
      <c r="B99" s="26" t="s">
        <v>209</v>
      </c>
      <c r="C99" s="81" t="s">
        <v>220</v>
      </c>
      <c r="D99" s="80" t="s">
        <v>326</v>
      </c>
      <c r="E99" s="81" t="s">
        <v>221</v>
      </c>
      <c r="F99" s="80" t="s">
        <v>326</v>
      </c>
    </row>
    <row r="100" spans="1:6" ht="12.75">
      <c r="A100" s="25" t="s">
        <v>151</v>
      </c>
      <c r="B100" s="24" t="s">
        <v>126</v>
      </c>
      <c r="C100" s="79" t="s">
        <v>151</v>
      </c>
      <c r="D100" s="80" t="s">
        <v>327</v>
      </c>
      <c r="E100" s="91" t="s">
        <v>222</v>
      </c>
      <c r="F100" s="92" t="s">
        <v>326</v>
      </c>
    </row>
    <row r="101" spans="1:6" ht="12.75">
      <c r="A101" s="25" t="s">
        <v>64</v>
      </c>
      <c r="B101" s="26" t="s">
        <v>38</v>
      </c>
      <c r="C101" s="79" t="s">
        <v>383</v>
      </c>
      <c r="D101" s="80" t="s">
        <v>330</v>
      </c>
      <c r="E101" s="91" t="s">
        <v>430</v>
      </c>
      <c r="F101" s="92" t="s">
        <v>326</v>
      </c>
    </row>
    <row r="102" spans="1:6" ht="12.75">
      <c r="A102" s="25" t="s">
        <v>65</v>
      </c>
      <c r="B102" s="26" t="s">
        <v>38</v>
      </c>
      <c r="C102" s="81" t="s">
        <v>65</v>
      </c>
      <c r="D102" s="80" t="s">
        <v>336</v>
      </c>
      <c r="E102" s="79" t="s">
        <v>384</v>
      </c>
      <c r="F102" s="80" t="s">
        <v>328</v>
      </c>
    </row>
    <row r="103" spans="1:6" ht="12.75">
      <c r="A103" s="95" t="s">
        <v>179</v>
      </c>
      <c r="B103" s="24" t="s">
        <v>171</v>
      </c>
      <c r="C103" s="95" t="s">
        <v>179</v>
      </c>
      <c r="D103" s="79" t="s">
        <v>464</v>
      </c>
      <c r="E103" s="79" t="s">
        <v>385</v>
      </c>
      <c r="F103" s="80" t="s">
        <v>326</v>
      </c>
    </row>
    <row r="104" spans="1:6" ht="12.75">
      <c r="A104" s="25" t="s">
        <v>221</v>
      </c>
      <c r="B104" s="26" t="s">
        <v>209</v>
      </c>
      <c r="C104" s="81" t="s">
        <v>221</v>
      </c>
      <c r="D104" s="80" t="s">
        <v>326</v>
      </c>
      <c r="E104" s="79" t="s">
        <v>451</v>
      </c>
      <c r="F104" s="80" t="s">
        <v>330</v>
      </c>
    </row>
    <row r="105" spans="1:6" ht="12.75">
      <c r="A105" s="25" t="s">
        <v>222</v>
      </c>
      <c r="B105" s="26" t="s">
        <v>209</v>
      </c>
      <c r="C105" s="87" t="s">
        <v>222</v>
      </c>
      <c r="D105" s="81" t="s">
        <v>326</v>
      </c>
      <c r="E105" s="79" t="s">
        <v>386</v>
      </c>
      <c r="F105" s="80" t="s">
        <v>330</v>
      </c>
    </row>
    <row r="106" spans="1:6" ht="12.75">
      <c r="A106" s="25" t="s">
        <v>180</v>
      </c>
      <c r="B106" s="24" t="s">
        <v>171</v>
      </c>
      <c r="C106" s="79" t="s">
        <v>385</v>
      </c>
      <c r="D106" s="80" t="s">
        <v>326</v>
      </c>
      <c r="E106" s="79" t="s">
        <v>387</v>
      </c>
      <c r="F106" s="80" t="s">
        <v>328</v>
      </c>
    </row>
    <row r="107" spans="1:6" ht="12.75">
      <c r="A107" s="95" t="s">
        <v>66</v>
      </c>
      <c r="B107" s="26" t="s">
        <v>38</v>
      </c>
      <c r="C107" s="26" t="s">
        <v>451</v>
      </c>
      <c r="D107" s="79" t="s">
        <v>330</v>
      </c>
      <c r="E107" s="79" t="s">
        <v>68</v>
      </c>
      <c r="F107" s="92" t="s">
        <v>454</v>
      </c>
    </row>
    <row r="108" spans="1:6" ht="12.75">
      <c r="A108" s="25" t="s">
        <v>67</v>
      </c>
      <c r="B108" s="26" t="s">
        <v>38</v>
      </c>
      <c r="C108" s="79" t="s">
        <v>386</v>
      </c>
      <c r="D108" s="80" t="s">
        <v>330</v>
      </c>
      <c r="E108" s="81" t="s">
        <v>70</v>
      </c>
      <c r="F108" s="80" t="s">
        <v>336</v>
      </c>
    </row>
    <row r="109" spans="1:6" ht="12.75">
      <c r="A109" s="25" t="s">
        <v>152</v>
      </c>
      <c r="B109" s="24" t="s">
        <v>126</v>
      </c>
      <c r="C109" s="79" t="s">
        <v>387</v>
      </c>
      <c r="D109" s="80" t="s">
        <v>328</v>
      </c>
      <c r="E109" s="81" t="s">
        <v>466</v>
      </c>
      <c r="F109" s="92" t="s">
        <v>454</v>
      </c>
    </row>
    <row r="110" spans="1:6" ht="12.75">
      <c r="A110" s="95" t="s">
        <v>68</v>
      </c>
      <c r="B110" s="26" t="s">
        <v>38</v>
      </c>
      <c r="C110" s="89" t="s">
        <v>68</v>
      </c>
      <c r="D110" s="92" t="s">
        <v>454</v>
      </c>
      <c r="E110" s="79" t="s">
        <v>114</v>
      </c>
      <c r="F110" s="80" t="s">
        <v>93</v>
      </c>
    </row>
    <row r="111" spans="1:6" ht="13.5">
      <c r="A111" s="25" t="s">
        <v>69</v>
      </c>
      <c r="B111" s="26" t="s">
        <v>38</v>
      </c>
      <c r="C111" s="79" t="s">
        <v>425</v>
      </c>
      <c r="D111" s="80" t="s">
        <v>336</v>
      </c>
      <c r="E111" s="79" t="s">
        <v>463</v>
      </c>
      <c r="F111" s="92" t="s">
        <v>328</v>
      </c>
    </row>
    <row r="112" spans="1:6" ht="12.75">
      <c r="A112" s="25" t="s">
        <v>223</v>
      </c>
      <c r="B112" s="26" t="s">
        <v>209</v>
      </c>
      <c r="C112" s="89" t="s">
        <v>430</v>
      </c>
      <c r="D112" s="92" t="s">
        <v>326</v>
      </c>
      <c r="E112" s="81" t="s">
        <v>388</v>
      </c>
      <c r="F112" s="80" t="s">
        <v>326</v>
      </c>
    </row>
    <row r="113" spans="1:6" ht="12.75">
      <c r="A113" s="25" t="s">
        <v>70</v>
      </c>
      <c r="B113" s="26" t="s">
        <v>38</v>
      </c>
      <c r="C113" s="81" t="s">
        <v>70</v>
      </c>
      <c r="D113" s="80" t="s">
        <v>336</v>
      </c>
      <c r="E113" s="81" t="s">
        <v>389</v>
      </c>
      <c r="F113" s="80" t="s">
        <v>328</v>
      </c>
    </row>
    <row r="114" spans="1:6" ht="13.5">
      <c r="A114" s="95" t="s">
        <v>196</v>
      </c>
      <c r="B114" s="26" t="s">
        <v>192</v>
      </c>
      <c r="C114" s="79" t="s">
        <v>463</v>
      </c>
      <c r="D114" s="26" t="s">
        <v>328</v>
      </c>
      <c r="E114" s="79" t="s">
        <v>73</v>
      </c>
      <c r="F114" s="80" t="s">
        <v>330</v>
      </c>
    </row>
    <row r="115" spans="1:6" ht="13.5">
      <c r="A115" s="25" t="s">
        <v>71</v>
      </c>
      <c r="B115" s="26" t="s">
        <v>38</v>
      </c>
      <c r="C115" s="79" t="s">
        <v>425</v>
      </c>
      <c r="D115" s="80" t="s">
        <v>336</v>
      </c>
      <c r="E115" s="79" t="s">
        <v>390</v>
      </c>
      <c r="F115" s="80" t="s">
        <v>328</v>
      </c>
    </row>
    <row r="116" spans="1:6" ht="12.75">
      <c r="A116" s="95" t="s">
        <v>72</v>
      </c>
      <c r="B116" s="26" t="s">
        <v>38</v>
      </c>
      <c r="C116" s="89" t="s">
        <v>466</v>
      </c>
      <c r="D116" s="26" t="s">
        <v>454</v>
      </c>
      <c r="E116" s="79" t="s">
        <v>467</v>
      </c>
      <c r="F116" s="92" t="s">
        <v>468</v>
      </c>
    </row>
    <row r="117" spans="1:6" ht="12.75">
      <c r="A117" s="25" t="s">
        <v>114</v>
      </c>
      <c r="B117" s="26" t="s">
        <v>93</v>
      </c>
      <c r="C117" s="79" t="s">
        <v>114</v>
      </c>
      <c r="D117" s="80" t="s">
        <v>93</v>
      </c>
      <c r="E117" s="79" t="s">
        <v>391</v>
      </c>
      <c r="F117" s="80" t="s">
        <v>328</v>
      </c>
    </row>
    <row r="118" spans="1:6" ht="13.5">
      <c r="A118" s="95" t="s">
        <v>197</v>
      </c>
      <c r="B118" s="26" t="s">
        <v>192</v>
      </c>
      <c r="C118" s="79" t="s">
        <v>463</v>
      </c>
      <c r="D118" s="26" t="s">
        <v>328</v>
      </c>
      <c r="E118" s="79" t="s">
        <v>392</v>
      </c>
      <c r="F118" s="80" t="s">
        <v>93</v>
      </c>
    </row>
    <row r="119" spans="1:6" ht="12.75">
      <c r="A119" s="25" t="s">
        <v>181</v>
      </c>
      <c r="B119" s="24" t="s">
        <v>171</v>
      </c>
      <c r="C119" s="81" t="s">
        <v>388</v>
      </c>
      <c r="D119" s="80" t="s">
        <v>326</v>
      </c>
      <c r="E119" s="81" t="s">
        <v>393</v>
      </c>
      <c r="F119" s="80" t="s">
        <v>336</v>
      </c>
    </row>
    <row r="120" spans="1:6" ht="12.75">
      <c r="A120" s="25" t="s">
        <v>153</v>
      </c>
      <c r="B120" s="24" t="s">
        <v>126</v>
      </c>
      <c r="C120" s="81" t="s">
        <v>389</v>
      </c>
      <c r="D120" s="80" t="s">
        <v>328</v>
      </c>
      <c r="E120" s="79" t="s">
        <v>394</v>
      </c>
      <c r="F120" s="80" t="s">
        <v>330</v>
      </c>
    </row>
    <row r="121" spans="1:6" ht="12.75">
      <c r="A121" s="25" t="s">
        <v>73</v>
      </c>
      <c r="B121" s="26" t="s">
        <v>38</v>
      </c>
      <c r="C121" s="79" t="s">
        <v>73</v>
      </c>
      <c r="D121" s="80" t="s">
        <v>330</v>
      </c>
      <c r="E121" s="81" t="s">
        <v>182</v>
      </c>
      <c r="F121" s="80" t="s">
        <v>326</v>
      </c>
    </row>
    <row r="122" spans="1:6" ht="12.75">
      <c r="A122" s="25" t="s">
        <v>154</v>
      </c>
      <c r="B122" s="24" t="s">
        <v>126</v>
      </c>
      <c r="C122" s="79" t="s">
        <v>390</v>
      </c>
      <c r="D122" s="80" t="s">
        <v>328</v>
      </c>
      <c r="E122" s="79" t="s">
        <v>199</v>
      </c>
      <c r="F122" s="80" t="s">
        <v>328</v>
      </c>
    </row>
    <row r="123" spans="1:6" ht="12.75">
      <c r="A123" s="95" t="s">
        <v>74</v>
      </c>
      <c r="B123" s="26" t="s">
        <v>38</v>
      </c>
      <c r="C123" s="89" t="s">
        <v>467</v>
      </c>
      <c r="D123" s="92" t="s">
        <v>468</v>
      </c>
      <c r="E123" s="79" t="s">
        <v>395</v>
      </c>
      <c r="F123" s="80" t="s">
        <v>327</v>
      </c>
    </row>
    <row r="124" spans="1:6" ht="13.5">
      <c r="A124" s="95" t="s">
        <v>198</v>
      </c>
      <c r="B124" s="26" t="s">
        <v>192</v>
      </c>
      <c r="C124" s="79" t="s">
        <v>463</v>
      </c>
      <c r="D124" s="26" t="s">
        <v>328</v>
      </c>
      <c r="E124" s="81" t="s">
        <v>224</v>
      </c>
      <c r="F124" s="80" t="s">
        <v>326</v>
      </c>
    </row>
    <row r="125" spans="1:6" ht="12.75">
      <c r="A125" s="25" t="s">
        <v>75</v>
      </c>
      <c r="B125" s="26" t="s">
        <v>38</v>
      </c>
      <c r="C125" s="79" t="s">
        <v>391</v>
      </c>
      <c r="D125" s="80" t="s">
        <v>328</v>
      </c>
      <c r="E125" s="79" t="s">
        <v>396</v>
      </c>
      <c r="F125" s="80" t="s">
        <v>327</v>
      </c>
    </row>
    <row r="126" spans="1:6" ht="12.75">
      <c r="A126" s="25" t="s">
        <v>115</v>
      </c>
      <c r="B126" s="26" t="s">
        <v>93</v>
      </c>
      <c r="C126" s="79" t="s">
        <v>392</v>
      </c>
      <c r="D126" s="80" t="s">
        <v>93</v>
      </c>
      <c r="E126" s="81" t="s">
        <v>397</v>
      </c>
      <c r="F126" s="80" t="s">
        <v>93</v>
      </c>
    </row>
    <row r="127" spans="1:6" ht="12.75">
      <c r="A127" s="25" t="s">
        <v>76</v>
      </c>
      <c r="B127" s="26" t="s">
        <v>38</v>
      </c>
      <c r="C127" s="81" t="s">
        <v>393</v>
      </c>
      <c r="D127" s="80" t="s">
        <v>336</v>
      </c>
      <c r="E127" s="79" t="s">
        <v>201</v>
      </c>
      <c r="F127" s="80" t="s">
        <v>328</v>
      </c>
    </row>
    <row r="128" spans="1:6" ht="12.75">
      <c r="A128" s="25" t="s">
        <v>77</v>
      </c>
      <c r="B128" s="26" t="s">
        <v>38</v>
      </c>
      <c r="C128" s="79" t="s">
        <v>394</v>
      </c>
      <c r="D128" s="80" t="s">
        <v>330</v>
      </c>
      <c r="E128" s="79" t="s">
        <v>470</v>
      </c>
      <c r="F128" s="92" t="s">
        <v>444</v>
      </c>
    </row>
    <row r="129" spans="1:6" ht="12.75">
      <c r="A129" s="27" t="s">
        <v>182</v>
      </c>
      <c r="B129" s="26" t="s">
        <v>171</v>
      </c>
      <c r="C129" s="81" t="s">
        <v>182</v>
      </c>
      <c r="D129" s="80" t="s">
        <v>326</v>
      </c>
      <c r="E129" s="81" t="s">
        <v>398</v>
      </c>
      <c r="F129" s="80" t="s">
        <v>93</v>
      </c>
    </row>
    <row r="130" spans="1:6" ht="13.5">
      <c r="A130" s="25" t="s">
        <v>199</v>
      </c>
      <c r="B130" s="26" t="s">
        <v>192</v>
      </c>
      <c r="C130" s="79" t="s">
        <v>199</v>
      </c>
      <c r="D130" s="80" t="s">
        <v>328</v>
      </c>
      <c r="E130" s="81" t="s">
        <v>424</v>
      </c>
      <c r="F130" s="80" t="s">
        <v>325</v>
      </c>
    </row>
    <row r="131" spans="1:6" ht="12.75">
      <c r="A131" s="25" t="s">
        <v>155</v>
      </c>
      <c r="B131" s="24" t="s">
        <v>126</v>
      </c>
      <c r="C131" s="79" t="s">
        <v>395</v>
      </c>
      <c r="D131" s="80" t="s">
        <v>327</v>
      </c>
      <c r="E131" s="81" t="s">
        <v>225</v>
      </c>
      <c r="F131" s="80" t="s">
        <v>326</v>
      </c>
    </row>
    <row r="132" spans="1:6" ht="12.75">
      <c r="A132" s="25" t="s">
        <v>224</v>
      </c>
      <c r="B132" s="26" t="s">
        <v>209</v>
      </c>
      <c r="C132" s="81" t="s">
        <v>224</v>
      </c>
      <c r="D132" s="80" t="s">
        <v>326</v>
      </c>
      <c r="E132" s="81" t="s">
        <v>399</v>
      </c>
      <c r="F132" s="80" t="s">
        <v>325</v>
      </c>
    </row>
    <row r="133" spans="1:6" ht="12.75">
      <c r="A133" s="25" t="s">
        <v>156</v>
      </c>
      <c r="B133" s="24" t="s">
        <v>126</v>
      </c>
      <c r="C133" s="79" t="s">
        <v>396</v>
      </c>
      <c r="D133" s="80" t="s">
        <v>327</v>
      </c>
      <c r="E133" s="81" t="s">
        <v>226</v>
      </c>
      <c r="F133" s="80" t="s">
        <v>326</v>
      </c>
    </row>
    <row r="134" spans="1:6" ht="13.5">
      <c r="A134" s="95" t="s">
        <v>200</v>
      </c>
      <c r="B134" s="26" t="s">
        <v>192</v>
      </c>
      <c r="C134" s="79" t="s">
        <v>463</v>
      </c>
      <c r="D134" s="26" t="s">
        <v>328</v>
      </c>
      <c r="E134" s="79" t="s">
        <v>400</v>
      </c>
      <c r="F134" s="80" t="s">
        <v>327</v>
      </c>
    </row>
    <row r="135" spans="1:6" ht="12.75">
      <c r="A135" s="25" t="s">
        <v>116</v>
      </c>
      <c r="B135" s="26" t="s">
        <v>93</v>
      </c>
      <c r="C135" s="81" t="s">
        <v>397</v>
      </c>
      <c r="D135" s="80" t="s">
        <v>93</v>
      </c>
      <c r="E135" s="79" t="s">
        <v>227</v>
      </c>
      <c r="F135" s="80" t="s">
        <v>326</v>
      </c>
    </row>
    <row r="136" spans="1:6" ht="12.75">
      <c r="A136" s="25" t="s">
        <v>201</v>
      </c>
      <c r="B136" s="26" t="s">
        <v>192</v>
      </c>
      <c r="C136" s="79" t="s">
        <v>201</v>
      </c>
      <c r="D136" s="80" t="s">
        <v>328</v>
      </c>
      <c r="E136" s="81" t="s">
        <v>354</v>
      </c>
      <c r="F136" s="80" t="s">
        <v>326</v>
      </c>
    </row>
    <row r="137" spans="1:6" ht="12.75">
      <c r="A137" s="95" t="s">
        <v>117</v>
      </c>
      <c r="B137" s="26" t="s">
        <v>93</v>
      </c>
      <c r="C137" s="89" t="s">
        <v>469</v>
      </c>
      <c r="D137" s="92" t="s">
        <v>444</v>
      </c>
      <c r="E137" s="81" t="s">
        <v>359</v>
      </c>
      <c r="F137" s="80" t="s">
        <v>330</v>
      </c>
    </row>
    <row r="138" spans="1:6" ht="12.75">
      <c r="A138" s="25" t="s">
        <v>118</v>
      </c>
      <c r="B138" s="26" t="s">
        <v>93</v>
      </c>
      <c r="C138" s="81" t="s">
        <v>398</v>
      </c>
      <c r="D138" s="80" t="s">
        <v>93</v>
      </c>
      <c r="E138" s="81" t="s">
        <v>453</v>
      </c>
      <c r="F138" s="92" t="s">
        <v>454</v>
      </c>
    </row>
    <row r="139" spans="1:6" ht="12.75">
      <c r="A139" s="25" t="s">
        <v>225</v>
      </c>
      <c r="B139" s="26" t="s">
        <v>209</v>
      </c>
      <c r="C139" s="81" t="s">
        <v>225</v>
      </c>
      <c r="D139" s="80" t="s">
        <v>326</v>
      </c>
      <c r="E139" s="79" t="s">
        <v>401</v>
      </c>
      <c r="F139" s="80" t="s">
        <v>326</v>
      </c>
    </row>
    <row r="140" spans="1:6" ht="12.75">
      <c r="A140" s="25" t="s">
        <v>226</v>
      </c>
      <c r="B140" s="26" t="s">
        <v>209</v>
      </c>
      <c r="C140" s="81" t="s">
        <v>226</v>
      </c>
      <c r="D140" s="80" t="s">
        <v>326</v>
      </c>
      <c r="E140" s="79" t="s">
        <v>402</v>
      </c>
      <c r="F140" s="80" t="s">
        <v>330</v>
      </c>
    </row>
    <row r="141" spans="1:6" ht="12.75">
      <c r="A141" s="25" t="s">
        <v>157</v>
      </c>
      <c r="B141" s="24" t="s">
        <v>126</v>
      </c>
      <c r="C141" s="79" t="s">
        <v>400</v>
      </c>
      <c r="D141" s="80" t="s">
        <v>327</v>
      </c>
      <c r="E141" s="79" t="s">
        <v>184</v>
      </c>
      <c r="F141" s="80" t="s">
        <v>326</v>
      </c>
    </row>
    <row r="142" spans="1:6" ht="12.75">
      <c r="A142" s="25" t="s">
        <v>227</v>
      </c>
      <c r="B142" s="26" t="s">
        <v>209</v>
      </c>
      <c r="C142" s="79" t="s">
        <v>227</v>
      </c>
      <c r="D142" s="80" t="s">
        <v>326</v>
      </c>
      <c r="E142" s="79" t="s">
        <v>202</v>
      </c>
      <c r="F142" s="92" t="s">
        <v>328</v>
      </c>
    </row>
    <row r="143" spans="1:6" ht="12.75">
      <c r="A143" s="25" t="s">
        <v>183</v>
      </c>
      <c r="B143" s="24" t="s">
        <v>171</v>
      </c>
      <c r="C143" s="79" t="s">
        <v>401</v>
      </c>
      <c r="D143" s="80" t="s">
        <v>326</v>
      </c>
      <c r="E143" s="79" t="s">
        <v>471</v>
      </c>
      <c r="F143" s="92" t="s">
        <v>328</v>
      </c>
    </row>
    <row r="144" spans="1:6" ht="12.75">
      <c r="A144" s="25" t="s">
        <v>184</v>
      </c>
      <c r="B144" s="24" t="s">
        <v>171</v>
      </c>
      <c r="C144" s="79" t="s">
        <v>184</v>
      </c>
      <c r="D144" s="80" t="s">
        <v>326</v>
      </c>
      <c r="E144" s="79" t="s">
        <v>403</v>
      </c>
      <c r="F144" s="80" t="s">
        <v>330</v>
      </c>
    </row>
    <row r="145" spans="1:6" ht="12.75">
      <c r="A145" s="25" t="s">
        <v>78</v>
      </c>
      <c r="B145" s="26" t="s">
        <v>38</v>
      </c>
      <c r="C145" s="79" t="s">
        <v>402</v>
      </c>
      <c r="D145" s="80" t="s">
        <v>330</v>
      </c>
      <c r="E145" s="79" t="s">
        <v>404</v>
      </c>
      <c r="F145" s="80" t="s">
        <v>326</v>
      </c>
    </row>
    <row r="146" spans="1:6" ht="13.5">
      <c r="A146" s="95" t="s">
        <v>119</v>
      </c>
      <c r="B146" s="26" t="s">
        <v>93</v>
      </c>
      <c r="C146" s="84" t="s">
        <v>424</v>
      </c>
      <c r="D146" s="79" t="s">
        <v>325</v>
      </c>
      <c r="E146" s="79" t="s">
        <v>472</v>
      </c>
      <c r="F146" s="92" t="s">
        <v>454</v>
      </c>
    </row>
    <row r="147" spans="1:6" ht="13.5">
      <c r="A147" s="95" t="s">
        <v>120</v>
      </c>
      <c r="B147" s="26" t="s">
        <v>93</v>
      </c>
      <c r="C147" s="84" t="s">
        <v>424</v>
      </c>
      <c r="D147" s="79" t="s">
        <v>325</v>
      </c>
      <c r="E147" s="79" t="s">
        <v>405</v>
      </c>
      <c r="F147" s="80" t="s">
        <v>330</v>
      </c>
    </row>
    <row r="148" spans="1:6" ht="13.5">
      <c r="A148" s="95" t="s">
        <v>452</v>
      </c>
      <c r="B148" s="26" t="s">
        <v>93</v>
      </c>
      <c r="C148" s="84" t="s">
        <v>424</v>
      </c>
      <c r="D148" s="79" t="s">
        <v>325</v>
      </c>
      <c r="E148" s="79" t="s">
        <v>406</v>
      </c>
      <c r="F148" s="80" t="s">
        <v>328</v>
      </c>
    </row>
    <row r="149" spans="1:6" ht="12.75">
      <c r="A149" s="95" t="s">
        <v>202</v>
      </c>
      <c r="B149" s="26" t="s">
        <v>192</v>
      </c>
      <c r="C149" s="97" t="s">
        <v>202</v>
      </c>
      <c r="D149" s="79" t="s">
        <v>328</v>
      </c>
      <c r="E149" s="79" t="s">
        <v>159</v>
      </c>
      <c r="F149" s="80" t="s">
        <v>327</v>
      </c>
    </row>
    <row r="150" spans="1:6" ht="12.75">
      <c r="A150" s="95" t="s">
        <v>203</v>
      </c>
      <c r="B150" s="26" t="s">
        <v>192</v>
      </c>
      <c r="C150" s="97" t="s">
        <v>471</v>
      </c>
      <c r="D150" s="89" t="s">
        <v>328</v>
      </c>
      <c r="E150" s="79" t="s">
        <v>407</v>
      </c>
      <c r="F150" s="80" t="s">
        <v>326</v>
      </c>
    </row>
    <row r="151" spans="1:6" ht="24">
      <c r="A151" s="95" t="s">
        <v>204</v>
      </c>
      <c r="B151" s="26" t="s">
        <v>192</v>
      </c>
      <c r="C151" s="97" t="s">
        <v>453</v>
      </c>
      <c r="D151" s="89" t="s">
        <v>454</v>
      </c>
      <c r="E151" s="79" t="s">
        <v>408</v>
      </c>
      <c r="F151" s="80" t="s">
        <v>326</v>
      </c>
    </row>
    <row r="152" spans="1:6" ht="12.75">
      <c r="A152" s="25" t="s">
        <v>79</v>
      </c>
      <c r="B152" s="26" t="s">
        <v>38</v>
      </c>
      <c r="C152" s="79" t="s">
        <v>403</v>
      </c>
      <c r="D152" s="80" t="s">
        <v>330</v>
      </c>
      <c r="E152" s="79" t="s">
        <v>409</v>
      </c>
      <c r="F152" s="80" t="s">
        <v>336</v>
      </c>
    </row>
    <row r="153" spans="1:6" ht="12.75">
      <c r="A153" s="25" t="s">
        <v>185</v>
      </c>
      <c r="B153" s="24" t="s">
        <v>171</v>
      </c>
      <c r="C153" s="79" t="s">
        <v>404</v>
      </c>
      <c r="D153" s="80" t="s">
        <v>326</v>
      </c>
      <c r="E153" s="79" t="s">
        <v>230</v>
      </c>
      <c r="F153" s="80" t="s">
        <v>326</v>
      </c>
    </row>
    <row r="154" spans="1:6" ht="12.75">
      <c r="A154" s="95" t="s">
        <v>80</v>
      </c>
      <c r="B154" s="26" t="s">
        <v>38</v>
      </c>
      <c r="C154" s="95" t="s">
        <v>80</v>
      </c>
      <c r="D154" s="89" t="s">
        <v>454</v>
      </c>
      <c r="E154" s="79" t="s">
        <v>410</v>
      </c>
      <c r="F154" s="80" t="s">
        <v>328</v>
      </c>
    </row>
    <row r="155" spans="1:6" ht="12.75">
      <c r="A155" s="25" t="s">
        <v>81</v>
      </c>
      <c r="B155" s="26" t="s">
        <v>38</v>
      </c>
      <c r="C155" s="79" t="s">
        <v>405</v>
      </c>
      <c r="D155" s="80" t="s">
        <v>330</v>
      </c>
      <c r="E155" s="79" t="s">
        <v>411</v>
      </c>
      <c r="F155" s="80" t="s">
        <v>189</v>
      </c>
    </row>
    <row r="156" spans="1:6" ht="13.5">
      <c r="A156" s="25" t="s">
        <v>158</v>
      </c>
      <c r="B156" s="24" t="s">
        <v>126</v>
      </c>
      <c r="C156" s="79" t="s">
        <v>406</v>
      </c>
      <c r="D156" s="80" t="s">
        <v>328</v>
      </c>
      <c r="E156" s="79" t="s">
        <v>425</v>
      </c>
      <c r="F156" s="80" t="s">
        <v>336</v>
      </c>
    </row>
    <row r="157" spans="1:6" ht="12.75">
      <c r="A157" s="25" t="s">
        <v>159</v>
      </c>
      <c r="B157" s="24" t="s">
        <v>126</v>
      </c>
      <c r="C157" s="79" t="s">
        <v>159</v>
      </c>
      <c r="D157" s="80" t="s">
        <v>327</v>
      </c>
      <c r="E157" s="79" t="s">
        <v>83</v>
      </c>
      <c r="F157" s="80" t="s">
        <v>330</v>
      </c>
    </row>
    <row r="158" spans="1:6" ht="12.75">
      <c r="A158" s="25" t="s">
        <v>228</v>
      </c>
      <c r="B158" s="26" t="s">
        <v>209</v>
      </c>
      <c r="C158" s="79" t="s">
        <v>407</v>
      </c>
      <c r="D158" s="80" t="s">
        <v>326</v>
      </c>
      <c r="E158" s="79" t="s">
        <v>412</v>
      </c>
      <c r="F158" s="80" t="s">
        <v>336</v>
      </c>
    </row>
    <row r="159" spans="1:6" ht="12.75">
      <c r="A159" s="25" t="s">
        <v>229</v>
      </c>
      <c r="B159" s="26" t="s">
        <v>209</v>
      </c>
      <c r="C159" s="79" t="s">
        <v>408</v>
      </c>
      <c r="D159" s="80" t="s">
        <v>326</v>
      </c>
      <c r="E159" s="81" t="s">
        <v>413</v>
      </c>
      <c r="F159" s="80" t="s">
        <v>93</v>
      </c>
    </row>
    <row r="160" spans="1:6" ht="12.75">
      <c r="A160" s="25" t="s">
        <v>82</v>
      </c>
      <c r="B160" s="26" t="s">
        <v>38</v>
      </c>
      <c r="C160" s="79" t="s">
        <v>409</v>
      </c>
      <c r="D160" s="80" t="s">
        <v>336</v>
      </c>
      <c r="E160" s="79" t="s">
        <v>231</v>
      </c>
      <c r="F160" s="80" t="s">
        <v>326</v>
      </c>
    </row>
    <row r="161" spans="1:6" ht="12.75">
      <c r="A161" s="25" t="s">
        <v>230</v>
      </c>
      <c r="B161" s="26" t="s">
        <v>209</v>
      </c>
      <c r="C161" s="79" t="s">
        <v>230</v>
      </c>
      <c r="D161" s="80" t="s">
        <v>326</v>
      </c>
      <c r="E161" s="79" t="s">
        <v>186</v>
      </c>
      <c r="F161" s="80" t="s">
        <v>326</v>
      </c>
    </row>
    <row r="162" spans="1:6" ht="12.75">
      <c r="A162" s="25" t="s">
        <v>160</v>
      </c>
      <c r="B162" s="24" t="s">
        <v>126</v>
      </c>
      <c r="C162" s="79" t="s">
        <v>410</v>
      </c>
      <c r="D162" s="80" t="s">
        <v>328</v>
      </c>
      <c r="E162" s="79" t="s">
        <v>85</v>
      </c>
      <c r="F162" s="80" t="s">
        <v>330</v>
      </c>
    </row>
    <row r="163" spans="1:6" ht="12.75">
      <c r="A163" s="25" t="s">
        <v>190</v>
      </c>
      <c r="B163" s="26" t="s">
        <v>189</v>
      </c>
      <c r="C163" s="79" t="s">
        <v>411</v>
      </c>
      <c r="D163" s="80" t="s">
        <v>189</v>
      </c>
      <c r="E163" s="81" t="s">
        <v>414</v>
      </c>
      <c r="F163" s="80" t="s">
        <v>328</v>
      </c>
    </row>
    <row r="164" spans="1:6" ht="12.75">
      <c r="A164" s="25" t="s">
        <v>83</v>
      </c>
      <c r="B164" s="26" t="s">
        <v>38</v>
      </c>
      <c r="C164" s="79" t="s">
        <v>83</v>
      </c>
      <c r="D164" s="80" t="s">
        <v>330</v>
      </c>
      <c r="E164" s="81" t="s">
        <v>162</v>
      </c>
      <c r="F164" s="80" t="s">
        <v>328</v>
      </c>
    </row>
    <row r="165" spans="1:6" ht="12.75">
      <c r="A165" s="25" t="s">
        <v>84</v>
      </c>
      <c r="B165" s="26" t="s">
        <v>38</v>
      </c>
      <c r="C165" s="79" t="s">
        <v>412</v>
      </c>
      <c r="D165" s="80" t="s">
        <v>336</v>
      </c>
      <c r="E165" s="81" t="s">
        <v>415</v>
      </c>
      <c r="F165" s="80" t="s">
        <v>328</v>
      </c>
    </row>
    <row r="166" spans="1:6" ht="12.75">
      <c r="A166" s="25" t="s">
        <v>121</v>
      </c>
      <c r="B166" s="26" t="s">
        <v>93</v>
      </c>
      <c r="C166" s="81" t="s">
        <v>413</v>
      </c>
      <c r="D166" s="80" t="s">
        <v>93</v>
      </c>
      <c r="E166" s="79" t="s">
        <v>86</v>
      </c>
      <c r="F166" s="80" t="s">
        <v>330</v>
      </c>
    </row>
    <row r="167" spans="1:6" ht="12.75">
      <c r="A167" s="25" t="s">
        <v>231</v>
      </c>
      <c r="B167" s="26" t="s">
        <v>209</v>
      </c>
      <c r="C167" s="79" t="s">
        <v>231</v>
      </c>
      <c r="D167" s="80" t="s">
        <v>326</v>
      </c>
      <c r="E167" s="79" t="s">
        <v>459</v>
      </c>
      <c r="F167" s="92" t="s">
        <v>328</v>
      </c>
    </row>
    <row r="168" spans="1:6" ht="12.75">
      <c r="A168" s="25" t="s">
        <v>186</v>
      </c>
      <c r="B168" s="24" t="s">
        <v>171</v>
      </c>
      <c r="C168" s="79" t="s">
        <v>186</v>
      </c>
      <c r="D168" s="80" t="s">
        <v>326</v>
      </c>
      <c r="E168" s="79" t="s">
        <v>458</v>
      </c>
      <c r="F168" s="92" t="s">
        <v>454</v>
      </c>
    </row>
    <row r="169" spans="1:6" ht="12.75">
      <c r="A169" s="25" t="s">
        <v>85</v>
      </c>
      <c r="B169" s="26" t="s">
        <v>38</v>
      </c>
      <c r="C169" s="79" t="s">
        <v>85</v>
      </c>
      <c r="D169" s="80" t="s">
        <v>330</v>
      </c>
      <c r="E169" s="79" t="s">
        <v>455</v>
      </c>
      <c r="F169" s="92" t="s">
        <v>328</v>
      </c>
    </row>
    <row r="170" spans="1:6" ht="12.75">
      <c r="A170" s="25" t="s">
        <v>161</v>
      </c>
      <c r="B170" s="24" t="s">
        <v>126</v>
      </c>
      <c r="C170" s="81" t="s">
        <v>415</v>
      </c>
      <c r="D170" s="80" t="s">
        <v>328</v>
      </c>
      <c r="E170" s="81" t="s">
        <v>416</v>
      </c>
      <c r="F170" s="80" t="s">
        <v>336</v>
      </c>
    </row>
    <row r="171" spans="1:6" ht="12.75">
      <c r="A171" s="25" t="s">
        <v>162</v>
      </c>
      <c r="B171" s="24" t="s">
        <v>126</v>
      </c>
      <c r="C171" s="81" t="s">
        <v>162</v>
      </c>
      <c r="D171" s="80" t="s">
        <v>328</v>
      </c>
      <c r="E171" s="79" t="s">
        <v>165</v>
      </c>
      <c r="F171" s="80" t="s">
        <v>327</v>
      </c>
    </row>
    <row r="172" spans="1:6" ht="12.75">
      <c r="A172" s="25" t="s">
        <v>86</v>
      </c>
      <c r="B172" s="26" t="s">
        <v>38</v>
      </c>
      <c r="C172" s="79" t="s">
        <v>86</v>
      </c>
      <c r="D172" s="80" t="s">
        <v>330</v>
      </c>
      <c r="E172" s="81" t="s">
        <v>417</v>
      </c>
      <c r="F172" s="80" t="s">
        <v>328</v>
      </c>
    </row>
    <row r="173" spans="1:6" ht="12.75">
      <c r="A173" s="25" t="s">
        <v>163</v>
      </c>
      <c r="B173" s="24" t="s">
        <v>126</v>
      </c>
      <c r="C173" s="81" t="s">
        <v>414</v>
      </c>
      <c r="D173" s="80" t="s">
        <v>328</v>
      </c>
      <c r="E173" s="81" t="s">
        <v>456</v>
      </c>
      <c r="F173" s="80" t="s">
        <v>328</v>
      </c>
    </row>
    <row r="174" spans="1:6" ht="12.75">
      <c r="A174" s="95" t="s">
        <v>164</v>
      </c>
      <c r="B174" s="26" t="s">
        <v>126</v>
      </c>
      <c r="C174" s="91" t="s">
        <v>459</v>
      </c>
      <c r="D174" s="81" t="s">
        <v>328</v>
      </c>
      <c r="E174" s="79" t="s">
        <v>187</v>
      </c>
      <c r="F174" s="80" t="s">
        <v>326</v>
      </c>
    </row>
    <row r="175" spans="1:6" ht="12.75">
      <c r="A175" s="95" t="s">
        <v>87</v>
      </c>
      <c r="B175" s="26" t="s">
        <v>38</v>
      </c>
      <c r="C175" s="91" t="s">
        <v>458</v>
      </c>
      <c r="D175" s="81" t="s">
        <v>454</v>
      </c>
      <c r="E175" s="79" t="s">
        <v>89</v>
      </c>
      <c r="F175" s="80" t="s">
        <v>330</v>
      </c>
    </row>
    <row r="176" spans="1:6" ht="12.75">
      <c r="A176" s="95" t="s">
        <v>205</v>
      </c>
      <c r="B176" s="26" t="s">
        <v>192</v>
      </c>
      <c r="C176" s="26" t="s">
        <v>455</v>
      </c>
      <c r="D176" s="81" t="s">
        <v>328</v>
      </c>
      <c r="E176" s="81" t="s">
        <v>232</v>
      </c>
      <c r="F176" s="80" t="s">
        <v>326</v>
      </c>
    </row>
    <row r="177" spans="1:6" ht="13.5">
      <c r="A177" s="96" t="s">
        <v>122</v>
      </c>
      <c r="B177" s="83" t="s">
        <v>93</v>
      </c>
      <c r="C177" s="84" t="s">
        <v>424</v>
      </c>
      <c r="D177" s="80" t="s">
        <v>325</v>
      </c>
      <c r="E177" s="81" t="s">
        <v>418</v>
      </c>
      <c r="F177" s="80" t="s">
        <v>93</v>
      </c>
    </row>
    <row r="178" spans="1:6" ht="12.75">
      <c r="A178" s="25" t="s">
        <v>88</v>
      </c>
      <c r="B178" s="26" t="s">
        <v>38</v>
      </c>
      <c r="C178" s="81" t="s">
        <v>416</v>
      </c>
      <c r="D178" s="80" t="s">
        <v>336</v>
      </c>
      <c r="E178" s="81" t="s">
        <v>419</v>
      </c>
      <c r="F178" s="80" t="s">
        <v>328</v>
      </c>
    </row>
    <row r="179" spans="1:6" ht="12.75">
      <c r="A179" s="25" t="s">
        <v>165</v>
      </c>
      <c r="B179" s="24" t="s">
        <v>126</v>
      </c>
      <c r="C179" s="79" t="s">
        <v>165</v>
      </c>
      <c r="D179" s="80" t="s">
        <v>327</v>
      </c>
      <c r="E179" s="81" t="s">
        <v>457</v>
      </c>
      <c r="F179" s="92" t="s">
        <v>328</v>
      </c>
    </row>
    <row r="180" spans="1:6" ht="12.75">
      <c r="A180" s="25" t="s">
        <v>166</v>
      </c>
      <c r="B180" s="24" t="s">
        <v>126</v>
      </c>
      <c r="C180" s="81" t="s">
        <v>417</v>
      </c>
      <c r="D180" s="80" t="s">
        <v>328</v>
      </c>
      <c r="E180" s="81" t="s">
        <v>124</v>
      </c>
      <c r="F180" s="80" t="s">
        <v>93</v>
      </c>
    </row>
    <row r="181" spans="1:6" ht="12.75">
      <c r="A181" s="95" t="s">
        <v>206</v>
      </c>
      <c r="B181" s="26" t="s">
        <v>192</v>
      </c>
      <c r="C181" s="26" t="s">
        <v>456</v>
      </c>
      <c r="D181" s="92" t="s">
        <v>328</v>
      </c>
      <c r="E181" s="81" t="s">
        <v>420</v>
      </c>
      <c r="F181" s="80" t="s">
        <v>328</v>
      </c>
    </row>
    <row r="182" spans="1:6" ht="12.75">
      <c r="A182" s="25" t="s">
        <v>187</v>
      </c>
      <c r="B182" s="24" t="s">
        <v>171</v>
      </c>
      <c r="C182" s="79" t="s">
        <v>187</v>
      </c>
      <c r="D182" s="80" t="s">
        <v>326</v>
      </c>
      <c r="E182" s="79" t="s">
        <v>421</v>
      </c>
      <c r="F182" s="80" t="s">
        <v>327</v>
      </c>
    </row>
    <row r="183" spans="1:6" ht="12.75">
      <c r="A183" s="25" t="s">
        <v>89</v>
      </c>
      <c r="B183" s="26" t="s">
        <v>38</v>
      </c>
      <c r="C183" s="79" t="s">
        <v>89</v>
      </c>
      <c r="D183" s="80" t="s">
        <v>330</v>
      </c>
      <c r="E183" s="79" t="s">
        <v>422</v>
      </c>
      <c r="F183" s="80" t="s">
        <v>330</v>
      </c>
    </row>
    <row r="184" spans="1:6" ht="12.75">
      <c r="A184" s="25" t="s">
        <v>232</v>
      </c>
      <c r="B184" s="26" t="s">
        <v>209</v>
      </c>
      <c r="C184" s="81" t="s">
        <v>232</v>
      </c>
      <c r="D184" s="80" t="s">
        <v>326</v>
      </c>
      <c r="E184" s="79" t="s">
        <v>423</v>
      </c>
      <c r="F184" s="80" t="s">
        <v>330</v>
      </c>
    </row>
    <row r="185" spans="1:6" ht="12.75">
      <c r="A185" s="25" t="s">
        <v>123</v>
      </c>
      <c r="B185" s="26" t="s">
        <v>93</v>
      </c>
      <c r="C185" s="81" t="s">
        <v>418</v>
      </c>
      <c r="D185" s="80" t="s">
        <v>93</v>
      </c>
      <c r="E185"/>
      <c r="F185" s="26"/>
    </row>
    <row r="186" spans="1:6" ht="12.75">
      <c r="A186" s="25" t="s">
        <v>167</v>
      </c>
      <c r="B186" s="24" t="s">
        <v>126</v>
      </c>
      <c r="C186" s="81" t="s">
        <v>419</v>
      </c>
      <c r="D186" s="80" t="s">
        <v>328</v>
      </c>
      <c r="F186" s="26"/>
    </row>
    <row r="187" spans="1:6" ht="12.75">
      <c r="A187" s="95" t="s">
        <v>207</v>
      </c>
      <c r="B187" s="26" t="s">
        <v>192</v>
      </c>
      <c r="C187" s="91" t="s">
        <v>457</v>
      </c>
      <c r="D187" s="92" t="s">
        <v>328</v>
      </c>
      <c r="F187" s="26"/>
    </row>
    <row r="188" spans="1:6" ht="12.75">
      <c r="A188" s="25" t="s">
        <v>124</v>
      </c>
      <c r="B188" s="26" t="s">
        <v>93</v>
      </c>
      <c r="C188" s="81" t="s">
        <v>124</v>
      </c>
      <c r="D188" s="80" t="s">
        <v>93</v>
      </c>
      <c r="F188" s="26"/>
    </row>
    <row r="189" spans="1:6" ht="12.75">
      <c r="A189" s="25" t="s">
        <v>168</v>
      </c>
      <c r="B189" s="24" t="s">
        <v>126</v>
      </c>
      <c r="C189" s="81" t="s">
        <v>420</v>
      </c>
      <c r="D189" s="80" t="s">
        <v>328</v>
      </c>
      <c r="F189" s="26"/>
    </row>
    <row r="190" spans="1:6" ht="12.75">
      <c r="A190" s="25" t="s">
        <v>169</v>
      </c>
      <c r="B190" s="24" t="s">
        <v>126</v>
      </c>
      <c r="C190" s="79" t="s">
        <v>421</v>
      </c>
      <c r="D190" s="80" t="s">
        <v>327</v>
      </c>
      <c r="F190" s="26"/>
    </row>
    <row r="191" spans="1:6" ht="12.75">
      <c r="A191" s="25" t="s">
        <v>90</v>
      </c>
      <c r="B191" s="26" t="s">
        <v>38</v>
      </c>
      <c r="C191" s="79" t="s">
        <v>422</v>
      </c>
      <c r="D191" s="80" t="s">
        <v>330</v>
      </c>
      <c r="F191" s="26"/>
    </row>
    <row r="192" spans="1:4" ht="12.75">
      <c r="A192" s="25" t="s">
        <v>91</v>
      </c>
      <c r="B192" s="26" t="s">
        <v>38</v>
      </c>
      <c r="C192" s="79" t="s">
        <v>423</v>
      </c>
      <c r="D192" s="80" t="s">
        <v>330</v>
      </c>
    </row>
    <row r="194" ht="12.75">
      <c r="E194" s="79"/>
    </row>
  </sheetData>
  <sheetProtection password="85D1" sheet="1" objects="1" scenarios="1"/>
  <printOptions horizontalCentered="1" verticalCentered="1"/>
  <pageMargins left="0.2362204724409449" right="0.2755905511811024" top="0.3937007874015748" bottom="0.3937007874015748" header="0.2362204724409449" footer="0.6692913385826772"/>
  <pageSetup horizontalDpi="600" verticalDpi="600" orientation="portrait" paperSize="9" r:id="rId3"/>
  <tableParts>
    <tablePart r:id="rId2"/>
    <tablePart r:id="rId1"/>
  </tableParts>
</worksheet>
</file>

<file path=xl/worksheets/sheet10.xml><?xml version="1.0" encoding="utf-8"?>
<worksheet xmlns="http://schemas.openxmlformats.org/spreadsheetml/2006/main" xmlns:r="http://schemas.openxmlformats.org/officeDocument/2006/relationships">
  <sheetPr codeName="Foglio8">
    <tabColor indexed="17"/>
  </sheetPr>
  <dimension ref="A1:O13"/>
  <sheetViews>
    <sheetView zoomScalePageLayoutView="0" workbookViewId="0" topLeftCell="B1">
      <selection activeCell="H20" sqref="H20"/>
    </sheetView>
  </sheetViews>
  <sheetFormatPr defaultColWidth="9.140625" defaultRowHeight="12.75"/>
  <cols>
    <col min="1" max="1" width="10.28125" style="31" hidden="1" customWidth="1"/>
    <col min="2" max="2" width="9.7109375" style="31" customWidth="1"/>
    <col min="3" max="3" width="30.7109375" style="31" customWidth="1"/>
    <col min="4" max="4" width="16.7109375" style="31" customWidth="1"/>
    <col min="5" max="5" width="16.57421875" style="31" customWidth="1"/>
    <col min="6" max="6" width="12.57421875" style="31" hidden="1" customWidth="1"/>
    <col min="7" max="7" width="0.13671875" style="31" hidden="1" customWidth="1"/>
    <col min="8" max="8" width="14.8515625" style="31" customWidth="1"/>
    <col min="9" max="9" width="15.421875" style="31" customWidth="1"/>
    <col min="10" max="10" width="0.13671875" style="31" hidden="1" customWidth="1"/>
    <col min="11" max="11" width="25.57421875" style="31" hidden="1" customWidth="1"/>
    <col min="12" max="12" width="26.28125" style="31" hidden="1" customWidth="1"/>
    <col min="13" max="13" width="37.00390625" style="31" hidden="1" customWidth="1"/>
    <col min="14" max="14" width="36.00390625" style="31" hidden="1" customWidth="1"/>
    <col min="15" max="15" width="0.2890625" style="0" hidden="1" customWidth="1"/>
    <col min="16" max="16384" width="9.140625" style="31" customWidth="1"/>
  </cols>
  <sheetData>
    <row r="1" ht="14.25">
      <c r="C1" s="47" t="s">
        <v>572</v>
      </c>
    </row>
    <row r="2" ht="12.75">
      <c r="J2" s="31" t="s">
        <v>294</v>
      </c>
    </row>
    <row r="3" spans="1:14" s="48" customFormat="1" ht="72" customHeight="1">
      <c r="A3" s="49" t="s">
        <v>285</v>
      </c>
      <c r="B3" s="76" t="s">
        <v>306</v>
      </c>
      <c r="C3" s="76" t="s">
        <v>286</v>
      </c>
      <c r="D3" s="76" t="s">
        <v>551</v>
      </c>
      <c r="E3" s="76" t="s">
        <v>303</v>
      </c>
      <c r="F3" s="76" t="s">
        <v>314</v>
      </c>
      <c r="G3" s="76" t="s">
        <v>304</v>
      </c>
      <c r="H3" s="178" t="s">
        <v>550</v>
      </c>
      <c r="I3" s="76" t="s">
        <v>287</v>
      </c>
      <c r="J3" s="48" t="s">
        <v>295</v>
      </c>
      <c r="K3" s="48" t="s">
        <v>296</v>
      </c>
      <c r="L3" s="48">
        <f>Riepilogo_B1!C10</f>
        <v>0</v>
      </c>
      <c r="M3" s="48" t="s">
        <v>297</v>
      </c>
      <c r="N3" s="48" t="s">
        <v>299</v>
      </c>
    </row>
    <row r="4" spans="1:12" s="32" customFormat="1" ht="24" customHeight="1">
      <c r="A4" s="38">
        <f aca="true" t="shared" si="0" ref="A4:A9">IF(K4=2,L4,"")</f>
      </c>
      <c r="B4" s="38"/>
      <c r="C4" s="50" t="s">
        <v>288</v>
      </c>
      <c r="D4" s="77"/>
      <c r="E4" s="77"/>
      <c r="F4" s="77"/>
      <c r="G4" s="77"/>
      <c r="H4" s="77"/>
      <c r="I4" s="38"/>
      <c r="K4" s="32">
        <v>1</v>
      </c>
      <c r="L4" s="32">
        <f>IF(K4=2,L3+1,L3)</f>
        <v>0</v>
      </c>
    </row>
    <row r="5" spans="1:14" s="32" customFormat="1" ht="24" customHeight="1">
      <c r="A5" s="38">
        <f t="shared" si="0"/>
      </c>
      <c r="B5" s="38"/>
      <c r="C5" s="50" t="s">
        <v>289</v>
      </c>
      <c r="D5" s="77"/>
      <c r="E5" s="77"/>
      <c r="F5" s="77"/>
      <c r="G5" s="77"/>
      <c r="H5" s="77"/>
      <c r="I5" s="38"/>
      <c r="K5" s="32">
        <v>1</v>
      </c>
      <c r="L5" s="32">
        <f>IF(K5=2,L4+1,L4)</f>
        <v>0</v>
      </c>
      <c r="N5" s="32" t="s">
        <v>298</v>
      </c>
    </row>
    <row r="6" spans="1:14" s="32" customFormat="1" ht="24" customHeight="1">
      <c r="A6" s="38">
        <f t="shared" si="0"/>
      </c>
      <c r="B6" s="38"/>
      <c r="C6" s="50" t="s">
        <v>290</v>
      </c>
      <c r="D6" s="77"/>
      <c r="E6" s="77"/>
      <c r="F6" s="77"/>
      <c r="G6" s="77"/>
      <c r="H6" s="77"/>
      <c r="I6" s="38"/>
      <c r="K6" s="32">
        <v>1</v>
      </c>
      <c r="L6" s="32">
        <f>IF(K6=2,L5+1,L5)</f>
        <v>0</v>
      </c>
      <c r="N6" s="32" t="s">
        <v>300</v>
      </c>
    </row>
    <row r="7" spans="1:14" s="32" customFormat="1" ht="24" customHeight="1">
      <c r="A7" s="38">
        <f t="shared" si="0"/>
      </c>
      <c r="B7" s="38"/>
      <c r="C7" s="50" t="s">
        <v>315</v>
      </c>
      <c r="D7" s="77">
        <f>SUMIF($J4:$J899,"=LAVORI",D4:D899)</f>
        <v>0</v>
      </c>
      <c r="E7" s="77">
        <f>SUMIF($J4:$J899,"=LAVORI",E4:E899)</f>
        <v>0</v>
      </c>
      <c r="F7" s="77"/>
      <c r="G7" s="77">
        <f>SUMIF($J4:$J899,"=LAVORI",G4:G899)</f>
        <v>0</v>
      </c>
      <c r="H7" s="77">
        <f>SUMIF($J4:$J899,"=LAVORI",H4:H899)</f>
        <v>0</v>
      </c>
      <c r="I7" s="38"/>
      <c r="L7" s="32">
        <f>IF(K7=2,L6+1,L6)</f>
        <v>0</v>
      </c>
      <c r="N7" s="32" t="s">
        <v>301</v>
      </c>
    </row>
    <row r="8" spans="1:9" s="32" customFormat="1" ht="24" customHeight="1">
      <c r="A8" s="38">
        <f t="shared" si="0"/>
      </c>
      <c r="B8" s="38"/>
      <c r="C8" s="50" t="s">
        <v>316</v>
      </c>
      <c r="D8" s="77">
        <f>SUMIF($J4:$J899,"=INIZIATIVE IMMOBILIARI",D4:D899)</f>
        <v>0</v>
      </c>
      <c r="E8" s="77">
        <f>SUMIF($J4:$J899,"=INIZIATIVE IMMOBILIARI",E4:E899)</f>
        <v>0</v>
      </c>
      <c r="F8" s="77"/>
      <c r="G8" s="77">
        <f>SUMIF($J4:$J899,"=INIZIATIVE IMMOBILIARI",G4:G899)</f>
        <v>0</v>
      </c>
      <c r="H8" s="77">
        <f>SUMIF($J4:$J899,"=INIZIATIVE IMMOBILIARI",H4:H899)</f>
        <v>0</v>
      </c>
      <c r="I8" s="38"/>
    </row>
    <row r="9" spans="1:9" s="32" customFormat="1" ht="24" customHeight="1">
      <c r="A9" s="38">
        <f t="shared" si="0"/>
      </c>
      <c r="B9" s="38"/>
      <c r="C9" s="50" t="s">
        <v>317</v>
      </c>
      <c r="D9" s="77">
        <f>SUMIF($J4:$J899,"=CONCESSIONI",D4:D899)</f>
        <v>0</v>
      </c>
      <c r="E9" s="77">
        <f>SUMIF($J4:$J899,"=CONCESSIONI",E4:E899)</f>
        <v>0</v>
      </c>
      <c r="F9" s="77"/>
      <c r="G9" s="77">
        <f>SUMIF($J4:$J899,"=CONCESSIONI",G4:G899)</f>
        <v>0</v>
      </c>
      <c r="H9" s="77">
        <f>SUMIF($J4:$J899,"=CONCESSIONI",H4:H899)</f>
        <v>0</v>
      </c>
      <c r="I9" s="38"/>
    </row>
    <row r="10" spans="3:15" ht="12.75">
      <c r="C10" s="52">
        <f>MAX(A4:A9)</f>
        <v>0</v>
      </c>
      <c r="O10" s="31"/>
    </row>
    <row r="11" spans="2:15" ht="12.75">
      <c r="B11" s="254" t="s">
        <v>571</v>
      </c>
      <c r="C11" s="255"/>
      <c r="D11" s="255"/>
      <c r="E11" s="255"/>
      <c r="F11" s="255"/>
      <c r="G11" s="255"/>
      <c r="H11" s="255"/>
      <c r="I11" s="255"/>
      <c r="O11" s="31"/>
    </row>
    <row r="12" spans="2:15" ht="12.75">
      <c r="B12" s="255"/>
      <c r="C12" s="255"/>
      <c r="D12" s="255"/>
      <c r="E12" s="255"/>
      <c r="F12" s="255"/>
      <c r="G12" s="255"/>
      <c r="H12" s="255"/>
      <c r="I12" s="255"/>
      <c r="O12" s="31"/>
    </row>
    <row r="13" ht="12.75">
      <c r="O13" s="31"/>
    </row>
  </sheetData>
  <sheetProtection password="85D1" sheet="1" objects="1" scenarios="1"/>
  <mergeCells count="1">
    <mergeCell ref="B11:I12"/>
  </mergeCells>
  <conditionalFormatting sqref="C13:C65536 C2:C10">
    <cfRule type="cellIs" priority="1" dxfId="0" operator="equal" stopIfTrue="1">
      <formula>0</formula>
    </cfRule>
  </conditionalFormatting>
  <printOptions/>
  <pageMargins left="0.5905511811023623" right="0.45" top="0.984251968503937" bottom="0.984251968503937" header="0.5118110236220472" footer="0.5118110236220472"/>
  <pageSetup horizontalDpi="1200" verticalDpi="1200" orientation="portrait" paperSize="9" scale="75" r:id="rId2"/>
  <legacyDrawing r:id="rId1"/>
</worksheet>
</file>

<file path=xl/worksheets/sheet11.xml><?xml version="1.0" encoding="utf-8"?>
<worksheet xmlns="http://schemas.openxmlformats.org/spreadsheetml/2006/main" xmlns:r="http://schemas.openxmlformats.org/officeDocument/2006/relationships">
  <sheetPr codeName="Foglio5">
    <tabColor indexed="47"/>
  </sheetPr>
  <dimension ref="A1:N64"/>
  <sheetViews>
    <sheetView zoomScale="90" zoomScaleNormal="90" zoomScalePageLayoutView="0" workbookViewId="0" topLeftCell="A1">
      <selection activeCell="A1" sqref="A1"/>
    </sheetView>
  </sheetViews>
  <sheetFormatPr defaultColWidth="9.140625" defaultRowHeight="12.75"/>
  <cols>
    <col min="1" max="9" width="10.140625" style="31" customWidth="1"/>
    <col min="10" max="16384" width="9.140625" style="31" customWidth="1"/>
  </cols>
  <sheetData>
    <row r="1" s="30" customFormat="1" ht="15.75">
      <c r="A1" s="28" t="s">
        <v>574</v>
      </c>
    </row>
    <row r="2" s="30" customFormat="1" ht="6" customHeight="1"/>
    <row r="3" s="30" customFormat="1" ht="15.75">
      <c r="A3" s="2" t="s">
        <v>36</v>
      </c>
    </row>
    <row r="4" ht="12.75">
      <c r="A4" s="29" t="s">
        <v>233</v>
      </c>
    </row>
    <row r="5" ht="6" customHeight="1"/>
    <row r="6" ht="12.75">
      <c r="A6" s="29" t="s">
        <v>307</v>
      </c>
    </row>
    <row r="7" ht="6" customHeight="1"/>
    <row r="8" spans="1:6" s="33" customFormat="1" ht="24" customHeight="1">
      <c r="A8" s="34" t="s">
        <v>234</v>
      </c>
      <c r="B8" s="51"/>
      <c r="D8" s="299" t="s">
        <v>235</v>
      </c>
      <c r="E8" s="299"/>
      <c r="F8" s="51"/>
    </row>
    <row r="9" ht="6" customHeight="1"/>
    <row r="10" spans="1:9" s="33" customFormat="1" ht="30" customHeight="1">
      <c r="A10" s="299" t="s">
        <v>254</v>
      </c>
      <c r="B10" s="299"/>
      <c r="C10" s="299"/>
      <c r="D10" s="245"/>
      <c r="E10" s="300"/>
      <c r="F10" s="300"/>
      <c r="G10" s="300"/>
      <c r="H10" s="300"/>
      <c r="I10" s="246"/>
    </row>
    <row r="11" ht="6" customHeight="1" thickBot="1"/>
    <row r="12" spans="1:9" ht="60.75" customHeight="1" thickTop="1">
      <c r="A12" s="301" t="s">
        <v>236</v>
      </c>
      <c r="B12" s="302"/>
      <c r="C12" s="302"/>
      <c r="D12" s="302"/>
      <c r="E12" s="302"/>
      <c r="F12" s="302" t="s">
        <v>238</v>
      </c>
      <c r="G12" s="302"/>
      <c r="H12" s="302" t="s">
        <v>237</v>
      </c>
      <c r="I12" s="303"/>
    </row>
    <row r="13" spans="1:9" s="32" customFormat="1" ht="30" customHeight="1">
      <c r="A13" s="288"/>
      <c r="B13" s="267"/>
      <c r="C13" s="267"/>
      <c r="D13" s="267"/>
      <c r="E13" s="267"/>
      <c r="F13" s="289"/>
      <c r="G13" s="289"/>
      <c r="H13" s="267"/>
      <c r="I13" s="282"/>
    </row>
    <row r="14" spans="1:9" s="32" customFormat="1" ht="30" customHeight="1">
      <c r="A14" s="288"/>
      <c r="B14" s="267"/>
      <c r="C14" s="267"/>
      <c r="D14" s="267"/>
      <c r="E14" s="267"/>
      <c r="F14" s="289"/>
      <c r="G14" s="289"/>
      <c r="H14" s="267"/>
      <c r="I14" s="282"/>
    </row>
    <row r="15" spans="1:9" s="32" customFormat="1" ht="30" customHeight="1">
      <c r="A15" s="288"/>
      <c r="B15" s="267"/>
      <c r="C15" s="267"/>
      <c r="D15" s="267"/>
      <c r="E15" s="267"/>
      <c r="F15" s="289"/>
      <c r="G15" s="289"/>
      <c r="H15" s="267"/>
      <c r="I15" s="282"/>
    </row>
    <row r="16" spans="1:9" s="32" customFormat="1" ht="30" customHeight="1">
      <c r="A16" s="288"/>
      <c r="B16" s="267"/>
      <c r="C16" s="267"/>
      <c r="D16" s="267"/>
      <c r="E16" s="267"/>
      <c r="F16" s="289"/>
      <c r="G16" s="289"/>
      <c r="H16" s="267"/>
      <c r="I16" s="282"/>
    </row>
    <row r="17" spans="1:9" s="32" customFormat="1" ht="30" customHeight="1" thickBot="1">
      <c r="A17" s="288"/>
      <c r="B17" s="267"/>
      <c r="C17" s="267"/>
      <c r="D17" s="267"/>
      <c r="E17" s="267"/>
      <c r="F17" s="289"/>
      <c r="G17" s="289"/>
      <c r="H17" s="267"/>
      <c r="I17" s="282"/>
    </row>
    <row r="18" spans="1:9" s="32" customFormat="1" ht="30" customHeight="1" hidden="1">
      <c r="A18" s="288"/>
      <c r="B18" s="267"/>
      <c r="C18" s="267"/>
      <c r="D18" s="267"/>
      <c r="E18" s="267"/>
      <c r="F18" s="289"/>
      <c r="G18" s="289"/>
      <c r="H18" s="267"/>
      <c r="I18" s="282"/>
    </row>
    <row r="19" spans="1:9" s="32" customFormat="1" ht="30" customHeight="1" hidden="1">
      <c r="A19" s="288"/>
      <c r="B19" s="267"/>
      <c r="C19" s="267"/>
      <c r="D19" s="267"/>
      <c r="E19" s="267"/>
      <c r="F19" s="289"/>
      <c r="G19" s="289"/>
      <c r="H19" s="267"/>
      <c r="I19" s="282"/>
    </row>
    <row r="20" spans="1:9" s="32" customFormat="1" ht="30" customHeight="1" hidden="1">
      <c r="A20" s="288"/>
      <c r="B20" s="267"/>
      <c r="C20" s="267"/>
      <c r="D20" s="267"/>
      <c r="E20" s="267"/>
      <c r="F20" s="289"/>
      <c r="G20" s="289"/>
      <c r="H20" s="267"/>
      <c r="I20" s="282"/>
    </row>
    <row r="21" spans="1:9" s="32" customFormat="1" ht="30" customHeight="1" hidden="1">
      <c r="A21" s="288"/>
      <c r="B21" s="267"/>
      <c r="C21" s="267"/>
      <c r="D21" s="267"/>
      <c r="E21" s="267"/>
      <c r="F21" s="289"/>
      <c r="G21" s="289"/>
      <c r="H21" s="267"/>
      <c r="I21" s="282"/>
    </row>
    <row r="22" spans="1:9" s="32" customFormat="1" ht="30" customHeight="1" hidden="1" thickBot="1">
      <c r="A22" s="283"/>
      <c r="B22" s="284"/>
      <c r="C22" s="284"/>
      <c r="D22" s="284"/>
      <c r="E22" s="284"/>
      <c r="F22" s="285"/>
      <c r="G22" s="286"/>
      <c r="H22" s="284"/>
      <c r="I22" s="287"/>
    </row>
    <row r="23" spans="1:9" s="57" customFormat="1" ht="30" customHeight="1" thickBot="1" thickTop="1">
      <c r="A23" s="310" t="s">
        <v>308</v>
      </c>
      <c r="B23" s="311"/>
      <c r="C23" s="311"/>
      <c r="D23" s="311"/>
      <c r="E23" s="312"/>
      <c r="F23" s="313">
        <f>SUM(F13:G22)</f>
        <v>0</v>
      </c>
      <c r="G23" s="314"/>
      <c r="H23" s="305"/>
      <c r="I23" s="306"/>
    </row>
    <row r="24" ht="13.5" thickTop="1"/>
    <row r="25" spans="1:4" s="33" customFormat="1" ht="24" customHeight="1">
      <c r="A25" s="307" t="s">
        <v>239</v>
      </c>
      <c r="B25" s="307"/>
      <c r="C25" s="307"/>
      <c r="D25" s="40"/>
    </row>
    <row r="26" ht="13.5" thickBot="1"/>
    <row r="27" spans="1:9" s="32" customFormat="1" ht="24" customHeight="1">
      <c r="A27" s="35" t="s">
        <v>240</v>
      </c>
      <c r="B27" s="277"/>
      <c r="C27" s="277"/>
      <c r="D27" s="277"/>
      <c r="E27" s="277"/>
      <c r="F27" s="277"/>
      <c r="G27" s="277"/>
      <c r="H27" s="277"/>
      <c r="I27" s="278"/>
    </row>
    <row r="28" spans="1:9" s="32" customFormat="1" ht="24" customHeight="1" thickBot="1">
      <c r="A28" s="36" t="s">
        <v>241</v>
      </c>
      <c r="B28" s="308"/>
      <c r="C28" s="308"/>
      <c r="D28" s="308"/>
      <c r="E28" s="308"/>
      <c r="F28" s="308"/>
      <c r="G28" s="308"/>
      <c r="H28" s="308"/>
      <c r="I28" s="309"/>
    </row>
    <row r="29" ht="13.5" thickBot="1"/>
    <row r="30" spans="1:9" s="33" customFormat="1" ht="24" customHeight="1">
      <c r="A30" s="279" t="s">
        <v>258</v>
      </c>
      <c r="B30" s="280"/>
      <c r="C30" s="280"/>
      <c r="D30" s="280"/>
      <c r="E30" s="281"/>
      <c r="F30" s="269"/>
      <c r="G30" s="270"/>
      <c r="H30" s="270"/>
      <c r="I30" s="271"/>
    </row>
    <row r="31" spans="1:9" s="33" customFormat="1" ht="24" customHeight="1" hidden="1">
      <c r="A31" s="275" t="s">
        <v>242</v>
      </c>
      <c r="B31" s="276"/>
      <c r="C31" s="276"/>
      <c r="D31" s="64"/>
      <c r="E31" s="65"/>
      <c r="F31" s="67"/>
      <c r="G31" s="67"/>
      <c r="H31" s="67"/>
      <c r="I31" s="68"/>
    </row>
    <row r="32" spans="1:9" s="33" customFormat="1" ht="24" customHeight="1" hidden="1">
      <c r="A32" s="275" t="s">
        <v>243</v>
      </c>
      <c r="B32" s="276"/>
      <c r="C32" s="276"/>
      <c r="D32" s="64"/>
      <c r="E32" s="65"/>
      <c r="F32" s="67"/>
      <c r="G32" s="67"/>
      <c r="H32" s="67"/>
      <c r="I32" s="68"/>
    </row>
    <row r="33" spans="1:9" s="33" customFormat="1" ht="24" customHeight="1" hidden="1">
      <c r="A33" s="275" t="s">
        <v>244</v>
      </c>
      <c r="B33" s="276"/>
      <c r="C33" s="276"/>
      <c r="D33" s="64"/>
      <c r="E33" s="65"/>
      <c r="F33" s="67"/>
      <c r="G33" s="67"/>
      <c r="H33" s="67"/>
      <c r="I33" s="68"/>
    </row>
    <row r="34" spans="1:9" s="33" customFormat="1" ht="24" customHeight="1" hidden="1">
      <c r="A34" s="275" t="s">
        <v>245</v>
      </c>
      <c r="B34" s="276"/>
      <c r="C34" s="276"/>
      <c r="D34" s="64"/>
      <c r="E34" s="65"/>
      <c r="F34" s="67"/>
      <c r="G34" s="67"/>
      <c r="H34" s="67"/>
      <c r="I34" s="68"/>
    </row>
    <row r="35" spans="1:9" s="33" customFormat="1" ht="24" customHeight="1" hidden="1">
      <c r="A35" s="275" t="s">
        <v>246</v>
      </c>
      <c r="B35" s="276"/>
      <c r="C35" s="276"/>
      <c r="D35" s="64"/>
      <c r="E35" s="65"/>
      <c r="F35" s="67"/>
      <c r="G35" s="67"/>
      <c r="H35" s="67"/>
      <c r="I35" s="68"/>
    </row>
    <row r="36" spans="1:9" s="33" customFormat="1" ht="24" customHeight="1" hidden="1">
      <c r="A36" s="275" t="s">
        <v>247</v>
      </c>
      <c r="B36" s="276"/>
      <c r="C36" s="276"/>
      <c r="D36" s="64"/>
      <c r="E36" s="65"/>
      <c r="F36" s="67"/>
      <c r="G36" s="67"/>
      <c r="H36" s="67"/>
      <c r="I36" s="68"/>
    </row>
    <row r="37" spans="1:9" s="33" customFormat="1" ht="24" customHeight="1" hidden="1">
      <c r="A37" s="275" t="s">
        <v>248</v>
      </c>
      <c r="B37" s="276"/>
      <c r="C37" s="276"/>
      <c r="D37" s="64"/>
      <c r="E37" s="65"/>
      <c r="F37" s="67"/>
      <c r="G37" s="67"/>
      <c r="H37" s="67"/>
      <c r="I37" s="68"/>
    </row>
    <row r="38" spans="1:9" s="33" customFormat="1" ht="24" customHeight="1" hidden="1">
      <c r="A38" s="275" t="s">
        <v>249</v>
      </c>
      <c r="B38" s="276"/>
      <c r="C38" s="276"/>
      <c r="D38" s="64"/>
      <c r="E38" s="65"/>
      <c r="F38" s="67"/>
      <c r="G38" s="67"/>
      <c r="H38" s="67"/>
      <c r="I38" s="68"/>
    </row>
    <row r="39" spans="1:9" s="33" customFormat="1" ht="24" customHeight="1" hidden="1">
      <c r="A39" s="275" t="s">
        <v>253</v>
      </c>
      <c r="B39" s="276"/>
      <c r="C39" s="276"/>
      <c r="D39" s="64"/>
      <c r="E39" s="65"/>
      <c r="F39" s="67"/>
      <c r="G39" s="67"/>
      <c r="H39" s="67"/>
      <c r="I39" s="68"/>
    </row>
    <row r="40" spans="1:9" s="33" customFormat="1" ht="24" customHeight="1" hidden="1">
      <c r="A40" s="275" t="s">
        <v>250</v>
      </c>
      <c r="B40" s="276"/>
      <c r="C40" s="276"/>
      <c r="D40" s="64"/>
      <c r="E40" s="65"/>
      <c r="F40" s="67"/>
      <c r="G40" s="67"/>
      <c r="H40" s="67"/>
      <c r="I40" s="68"/>
    </row>
    <row r="41" spans="1:9" s="33" customFormat="1" ht="24" customHeight="1" hidden="1">
      <c r="A41" s="275" t="s">
        <v>251</v>
      </c>
      <c r="B41" s="276"/>
      <c r="C41" s="276"/>
      <c r="D41" s="64"/>
      <c r="E41" s="65"/>
      <c r="F41" s="67"/>
      <c r="G41" s="67"/>
      <c r="H41" s="67"/>
      <c r="I41" s="68"/>
    </row>
    <row r="42" spans="1:9" s="33" customFormat="1" ht="24" customHeight="1" hidden="1">
      <c r="A42" s="275" t="s">
        <v>252</v>
      </c>
      <c r="B42" s="276"/>
      <c r="C42" s="276"/>
      <c r="D42" s="64"/>
      <c r="E42" s="65"/>
      <c r="F42" s="67"/>
      <c r="G42" s="67"/>
      <c r="H42" s="67"/>
      <c r="I42" s="68"/>
    </row>
    <row r="43" spans="1:9" s="33" customFormat="1" ht="24" customHeight="1" hidden="1" thickBot="1">
      <c r="A43" s="275" t="s">
        <v>259</v>
      </c>
      <c r="B43" s="276"/>
      <c r="C43" s="276"/>
      <c r="D43" s="64"/>
      <c r="E43" s="66" t="s">
        <v>260</v>
      </c>
      <c r="F43" s="54"/>
      <c r="G43" s="54"/>
      <c r="H43" s="54"/>
      <c r="I43" s="56"/>
    </row>
    <row r="44" spans="1:9" s="33" customFormat="1" ht="24" customHeight="1" thickBot="1">
      <c r="A44" s="318" t="s">
        <v>309</v>
      </c>
      <c r="B44" s="319"/>
      <c r="C44" s="319"/>
      <c r="D44" s="319"/>
      <c r="E44" s="320"/>
      <c r="F44" s="315"/>
      <c r="G44" s="316"/>
      <c r="H44" s="316"/>
      <c r="I44" s="317"/>
    </row>
    <row r="45" ht="13.5" thickBot="1"/>
    <row r="46" spans="1:9" s="32" customFormat="1" ht="36" customHeight="1">
      <c r="A46" s="272" t="s">
        <v>440</v>
      </c>
      <c r="B46" s="273"/>
      <c r="C46" s="273"/>
      <c r="D46" s="273"/>
      <c r="E46" s="273"/>
      <c r="F46" s="277"/>
      <c r="G46" s="277"/>
      <c r="H46" s="277"/>
      <c r="I46" s="278"/>
    </row>
    <row r="47" spans="1:9" s="32" customFormat="1" ht="36" customHeight="1">
      <c r="A47" s="261" t="s">
        <v>255</v>
      </c>
      <c r="B47" s="262"/>
      <c r="C47" s="262"/>
      <c r="D47" s="262"/>
      <c r="E47" s="262"/>
      <c r="F47" s="267"/>
      <c r="G47" s="267"/>
      <c r="H47" s="267"/>
      <c r="I47" s="268"/>
    </row>
    <row r="48" spans="1:9" s="32" customFormat="1" ht="36" customHeight="1">
      <c r="A48" s="261" t="s">
        <v>441</v>
      </c>
      <c r="B48" s="262"/>
      <c r="C48" s="262"/>
      <c r="D48" s="262"/>
      <c r="E48" s="262"/>
      <c r="F48" s="265"/>
      <c r="G48" s="265"/>
      <c r="H48" s="265"/>
      <c r="I48" s="266"/>
    </row>
    <row r="49" spans="1:14" s="32" customFormat="1" ht="36" customHeight="1">
      <c r="A49" s="261" t="s">
        <v>442</v>
      </c>
      <c r="B49" s="262"/>
      <c r="C49" s="262"/>
      <c r="D49" s="262"/>
      <c r="E49" s="262"/>
      <c r="F49" s="267"/>
      <c r="G49" s="267"/>
      <c r="H49" s="62" t="s">
        <v>310</v>
      </c>
      <c r="I49" s="56"/>
      <c r="K49" s="170"/>
      <c r="L49" s="170"/>
      <c r="M49" s="170"/>
      <c r="N49" s="170"/>
    </row>
    <row r="50" spans="1:9" s="32" customFormat="1" ht="36" customHeight="1">
      <c r="A50" s="261"/>
      <c r="B50" s="274"/>
      <c r="C50" s="274"/>
      <c r="D50" s="69"/>
      <c r="E50" s="55"/>
      <c r="F50" s="267"/>
      <c r="G50" s="267"/>
      <c r="H50" s="267"/>
      <c r="I50" s="268"/>
    </row>
    <row r="51" spans="1:9" s="32" customFormat="1" ht="36" customHeight="1" hidden="1" thickBot="1">
      <c r="A51" s="172" t="s">
        <v>256</v>
      </c>
      <c r="B51" s="168"/>
      <c r="C51" s="171"/>
      <c r="D51" s="169" t="s">
        <v>257</v>
      </c>
      <c r="E51" s="168"/>
      <c r="F51" s="38"/>
      <c r="G51" s="38"/>
      <c r="H51" s="38"/>
      <c r="I51" s="173"/>
    </row>
    <row r="52" spans="1:9" ht="42" customHeight="1" thickBot="1">
      <c r="A52" s="263" t="s">
        <v>548</v>
      </c>
      <c r="B52" s="264"/>
      <c r="C52" s="264"/>
      <c r="D52" s="264"/>
      <c r="E52" s="264"/>
      <c r="F52" s="256"/>
      <c r="G52" s="256"/>
      <c r="H52" s="256"/>
      <c r="I52" s="257"/>
    </row>
    <row r="53" ht="13.5" thickBot="1"/>
    <row r="54" spans="1:4" s="33" customFormat="1" ht="33" customHeight="1">
      <c r="A54" s="258" t="s">
        <v>261</v>
      </c>
      <c r="B54" s="259"/>
      <c r="C54" s="259"/>
      <c r="D54" s="260"/>
    </row>
    <row r="55" spans="1:4" s="33" customFormat="1" ht="19.5" customHeight="1">
      <c r="A55" s="293" t="s">
        <v>262</v>
      </c>
      <c r="B55" s="294"/>
      <c r="C55" s="295"/>
      <c r="D55" s="44"/>
    </row>
    <row r="56" spans="1:4" s="33" customFormat="1" ht="19.5" customHeight="1" thickBot="1">
      <c r="A56" s="296" t="s">
        <v>263</v>
      </c>
      <c r="B56" s="297"/>
      <c r="C56" s="298"/>
      <c r="D56" s="45"/>
    </row>
    <row r="57" ht="13.5" thickBot="1"/>
    <row r="58" spans="1:9" s="39" customFormat="1" ht="19.5" customHeight="1">
      <c r="A58" s="258" t="s">
        <v>264</v>
      </c>
      <c r="B58" s="259"/>
      <c r="C58" s="259"/>
      <c r="D58" s="259"/>
      <c r="E58" s="259"/>
      <c r="F58" s="259"/>
      <c r="G58" s="259"/>
      <c r="H58" s="259"/>
      <c r="I58" s="260"/>
    </row>
    <row r="59" spans="1:9" s="39" customFormat="1" ht="72" customHeight="1" thickBot="1">
      <c r="A59" s="290"/>
      <c r="B59" s="291"/>
      <c r="C59" s="291"/>
      <c r="D59" s="291"/>
      <c r="E59" s="291"/>
      <c r="F59" s="291"/>
      <c r="G59" s="291"/>
      <c r="H59" s="291"/>
      <c r="I59" s="292"/>
    </row>
    <row r="60" ht="12.75"/>
    <row r="61" spans="1:9" ht="26.25" customHeight="1">
      <c r="A61" s="304" t="s">
        <v>319</v>
      </c>
      <c r="B61" s="304"/>
      <c r="C61" s="304"/>
      <c r="D61" s="304"/>
      <c r="E61" s="304"/>
      <c r="F61" s="304"/>
      <c r="G61" s="304"/>
      <c r="H61" s="304"/>
      <c r="I61" s="304"/>
    </row>
    <row r="62" ht="12.75"/>
    <row r="63" spans="1:8" ht="12.75">
      <c r="A63" s="254" t="s">
        <v>571</v>
      </c>
      <c r="B63" s="255"/>
      <c r="C63" s="255"/>
      <c r="D63" s="255"/>
      <c r="E63" s="255"/>
      <c r="F63" s="255"/>
      <c r="G63" s="255"/>
      <c r="H63" s="255"/>
    </row>
    <row r="64" spans="1:8" ht="12.75">
      <c r="A64" s="255"/>
      <c r="B64" s="255"/>
      <c r="C64" s="255"/>
      <c r="D64" s="255"/>
      <c r="E64" s="255"/>
      <c r="F64" s="255"/>
      <c r="G64" s="255"/>
      <c r="H64" s="255"/>
    </row>
    <row r="68" ht="12.75"/>
    <row r="69" ht="12.75"/>
    <row r="70" ht="12.75"/>
  </sheetData>
  <sheetProtection/>
  <mergeCells count="78">
    <mergeCell ref="F44:I44"/>
    <mergeCell ref="A33:C33"/>
    <mergeCell ref="A32:C32"/>
    <mergeCell ref="A31:C31"/>
    <mergeCell ref="A43:C43"/>
    <mergeCell ref="A36:C36"/>
    <mergeCell ref="A35:C35"/>
    <mergeCell ref="A40:C40"/>
    <mergeCell ref="A39:C39"/>
    <mergeCell ref="A44:E44"/>
    <mergeCell ref="A63:H64"/>
    <mergeCell ref="A61:I61"/>
    <mergeCell ref="H23:I23"/>
    <mergeCell ref="A25:C25"/>
    <mergeCell ref="B27:I27"/>
    <mergeCell ref="B28:I28"/>
    <mergeCell ref="A23:E23"/>
    <mergeCell ref="F23:G23"/>
    <mergeCell ref="A34:C34"/>
    <mergeCell ref="A47:E47"/>
    <mergeCell ref="D8:E8"/>
    <mergeCell ref="A10:C10"/>
    <mergeCell ref="D10:I10"/>
    <mergeCell ref="A12:E12"/>
    <mergeCell ref="F12:G12"/>
    <mergeCell ref="H12:I12"/>
    <mergeCell ref="A13:E13"/>
    <mergeCell ref="F13:G13"/>
    <mergeCell ref="H13:I13"/>
    <mergeCell ref="A14:E14"/>
    <mergeCell ref="F14:G14"/>
    <mergeCell ref="H14:I14"/>
    <mergeCell ref="A15:E15"/>
    <mergeCell ref="F15:G15"/>
    <mergeCell ref="H15:I15"/>
    <mergeCell ref="A16:E16"/>
    <mergeCell ref="F16:G16"/>
    <mergeCell ref="H16:I16"/>
    <mergeCell ref="A17:E17"/>
    <mergeCell ref="F17:G17"/>
    <mergeCell ref="H17:I17"/>
    <mergeCell ref="A18:E18"/>
    <mergeCell ref="F18:G18"/>
    <mergeCell ref="H18:I18"/>
    <mergeCell ref="A59:I59"/>
    <mergeCell ref="A58:I58"/>
    <mergeCell ref="A55:C55"/>
    <mergeCell ref="A56:C56"/>
    <mergeCell ref="A19:E19"/>
    <mergeCell ref="F19:G19"/>
    <mergeCell ref="H19:I19"/>
    <mergeCell ref="A20:E20"/>
    <mergeCell ref="F20:G20"/>
    <mergeCell ref="H20:I20"/>
    <mergeCell ref="H21:I21"/>
    <mergeCell ref="A22:E22"/>
    <mergeCell ref="F22:G22"/>
    <mergeCell ref="H22:I22"/>
    <mergeCell ref="A21:E21"/>
    <mergeCell ref="F21:G21"/>
    <mergeCell ref="F30:I30"/>
    <mergeCell ref="A46:E46"/>
    <mergeCell ref="A50:C50"/>
    <mergeCell ref="A42:C42"/>
    <mergeCell ref="A41:C41"/>
    <mergeCell ref="F47:I47"/>
    <mergeCell ref="A38:C38"/>
    <mergeCell ref="A37:C37"/>
    <mergeCell ref="F46:I46"/>
    <mergeCell ref="A30:E30"/>
    <mergeCell ref="F52:I52"/>
    <mergeCell ref="A54:D54"/>
    <mergeCell ref="A48:E48"/>
    <mergeCell ref="A49:E49"/>
    <mergeCell ref="A52:E52"/>
    <mergeCell ref="F48:I48"/>
    <mergeCell ref="F50:I50"/>
    <mergeCell ref="F49:G49"/>
  </mergeCells>
  <dataValidations count="16">
    <dataValidation type="whole" operator="greaterThanOrEqual" allowBlank="1" showInputMessage="1" showErrorMessage="1" error="L'anno di ultimazione non può precedere quello di aggiudicazione" sqref="F47:I47">
      <formula1>F46</formula1>
    </dataValidation>
    <dataValidation type="decimal" operator="lessThanOrEqual" allowBlank="1" showInputMessage="1" showErrorMessage="1" error="La quota parte della società non può essere maggiore dell'importo contrattuale" sqref="I49">
      <formula1>I48</formula1>
    </dataValidation>
    <dataValidation type="list" allowBlank="1" showInputMessage="1" showErrorMessage="1" prompt="Selezionare un valore in elenco" error="Selezionare un valore in elenco" sqref="D55:D56 B8 F8 B51 D31:D43">
      <formula1>"SI,NO"</formula1>
    </dataValidation>
    <dataValidation type="decimal" operator="lessThanOrEqual" showInputMessage="1" showErrorMessage="1" error="La quota parte della società non può essere maggiore dell'importo contrattuale" sqref="F49:G49">
      <formula1>F48</formula1>
    </dataValidation>
    <dataValidation type="list" allowBlank="1" showInputMessage="1" showErrorMessage="1" promptTitle="Selezionare una nazione" prompt="Selezionare una nazione nell'elenco" errorTitle="Selezionare una nazione" error="Selezionare una nazione nell'elenco" sqref="H14:I23">
      <formula1>elenco_nazioni</formula1>
    </dataValidation>
    <dataValidation type="list" allowBlank="1" showInputMessage="1" showErrorMessage="1" prompt="Selezionare un valore in elenco" error="Selezionare un valore in elenco" sqref="D25">
      <formula1>"Capofila,Partner"</formula1>
    </dataValidation>
    <dataValidation allowBlank="1" showInputMessage="1" showErrorMessage="1" prompt="Selezionare un valore in elenco" error="Selezionare un valore in elenco" sqref="C51"/>
    <dataValidation type="list" allowBlank="1" showInputMessage="1" showErrorMessage="1" prompt="Selezionare un valore in elenco " error="Selezionare un valore in elenco" sqref="E51">
      <formula1>"SI,NO"</formula1>
    </dataValidation>
    <dataValidation type="list" allowBlank="1" showInputMessage="1" showErrorMessage="1" prompt="Selezionare un valore in elenco" error="Selezionare un valore in elenco" sqref="B27:I27">
      <formula1>elenco_nazioni</formula1>
    </dataValidation>
    <dataValidation type="custom" showErrorMessage="1" error="La somma delle quote di partecipazione al consorzio non può essere maggiore del 100%" sqref="F13:G22">
      <formula1>SUM($F$13:$G$22)&lt;=100</formula1>
    </dataValidation>
    <dataValidation type="list" allowBlank="1" showInputMessage="1" showErrorMessage="1" prompt="Selezionare un valore in elenco" sqref="D50">
      <formula1>"Pubblico,Privato"</formula1>
    </dataValidation>
    <dataValidation type="decimal" operator="greaterThan" allowBlank="1" showInputMessage="1" showErrorMessage="1" sqref="F48:I48">
      <formula1>0</formula1>
    </dataValidation>
    <dataValidation type="list" allowBlank="1" showInputMessage="1" showErrorMessage="1" prompt="Selezionare un valore in elenco" error="Selezionare un valore in elenco" sqref="F30:I30">
      <formula1>tipologia_lavoro</formula1>
    </dataValidation>
    <dataValidation type="decimal" allowBlank="1" showInputMessage="1" showErrorMessage="1" sqref="F23:G23">
      <formula1>0</formula1>
      <formula2>100</formula2>
    </dataValidation>
    <dataValidation type="list" allowBlank="1" showInputMessage="1" showErrorMessage="1" promptTitle="Selezionare una nazione" prompt="Selezionare una nazione nell'elenco" errorTitle="Selezionare una nazione" error="Selezionare una nazione nell'elenco" sqref="H13:I13">
      <formula1>elenco_nazioni</formula1>
    </dataValidation>
    <dataValidation type="decimal" operator="lessThanOrEqual" showInputMessage="1" showErrorMessage="1" error="L'Importo dei lavori ancora da realizzare non può essere maggiore dell'importo contrattuale" sqref="F52:I52">
      <formula1>F48</formula1>
    </dataValidation>
  </dataValidations>
  <printOptions/>
  <pageMargins left="0.5905511811023623" right="0.5905511811023623" top="0.984251968503937" bottom="0.984251968503937" header="0.5118110236220472" footer="0.5118110236220472"/>
  <pageSetup horizontalDpi="1200" verticalDpi="120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Foglio6">
    <tabColor indexed="44"/>
  </sheetPr>
  <dimension ref="A1:I70"/>
  <sheetViews>
    <sheetView zoomScale="90" zoomScaleNormal="90" zoomScalePageLayoutView="0" workbookViewId="0" topLeftCell="A1">
      <selection activeCell="A1" sqref="A1"/>
    </sheetView>
  </sheetViews>
  <sheetFormatPr defaultColWidth="9.140625" defaultRowHeight="12.75"/>
  <cols>
    <col min="1" max="9" width="10.140625" style="31" customWidth="1"/>
    <col min="10" max="16384" width="9.140625" style="31" customWidth="1"/>
  </cols>
  <sheetData>
    <row r="1" s="30" customFormat="1" ht="15.75">
      <c r="A1" s="28" t="s">
        <v>574</v>
      </c>
    </row>
    <row r="2" s="30" customFormat="1" ht="6" customHeight="1"/>
    <row r="3" s="30" customFormat="1" ht="15.75">
      <c r="A3" s="2" t="s">
        <v>265</v>
      </c>
    </row>
    <row r="4" ht="12.75">
      <c r="A4" s="29" t="s">
        <v>233</v>
      </c>
    </row>
    <row r="5" ht="6" customHeight="1"/>
    <row r="6" ht="12.75">
      <c r="A6" s="29" t="s">
        <v>307</v>
      </c>
    </row>
    <row r="7" ht="6" customHeight="1"/>
    <row r="8" spans="1:9" s="33" customFormat="1" ht="30" customHeight="1">
      <c r="A8" s="299" t="s">
        <v>447</v>
      </c>
      <c r="B8" s="299"/>
      <c r="C8" s="299"/>
      <c r="D8" s="245"/>
      <c r="E8" s="300"/>
      <c r="F8" s="300"/>
      <c r="G8" s="300"/>
      <c r="H8" s="300"/>
      <c r="I8" s="246"/>
    </row>
    <row r="9" ht="6" customHeight="1" thickBot="1"/>
    <row r="10" spans="1:9" ht="50.25" customHeight="1" thickTop="1">
      <c r="A10" s="301" t="s">
        <v>236</v>
      </c>
      <c r="B10" s="302"/>
      <c r="C10" s="302"/>
      <c r="D10" s="302"/>
      <c r="E10" s="302"/>
      <c r="F10" s="302" t="s">
        <v>238</v>
      </c>
      <c r="G10" s="302"/>
      <c r="H10" s="302" t="s">
        <v>237</v>
      </c>
      <c r="I10" s="303"/>
    </row>
    <row r="11" spans="1:9" s="32" customFormat="1" ht="30" customHeight="1">
      <c r="A11" s="288"/>
      <c r="B11" s="267"/>
      <c r="C11" s="267"/>
      <c r="D11" s="267"/>
      <c r="E11" s="267"/>
      <c r="F11" s="289"/>
      <c r="G11" s="289"/>
      <c r="H11" s="267"/>
      <c r="I11" s="282"/>
    </row>
    <row r="12" spans="1:9" s="32" customFormat="1" ht="30" customHeight="1">
      <c r="A12" s="288"/>
      <c r="B12" s="267"/>
      <c r="C12" s="267"/>
      <c r="D12" s="267"/>
      <c r="E12" s="267"/>
      <c r="F12" s="289"/>
      <c r="G12" s="289"/>
      <c r="H12" s="267"/>
      <c r="I12" s="282"/>
    </row>
    <row r="13" spans="1:9" s="32" customFormat="1" ht="30" customHeight="1">
      <c r="A13" s="288"/>
      <c r="B13" s="267"/>
      <c r="C13" s="267"/>
      <c r="D13" s="267"/>
      <c r="E13" s="267"/>
      <c r="F13" s="289"/>
      <c r="G13" s="289"/>
      <c r="H13" s="267"/>
      <c r="I13" s="282"/>
    </row>
    <row r="14" spans="1:9" s="32" customFormat="1" ht="30" customHeight="1" thickBot="1">
      <c r="A14" s="288"/>
      <c r="B14" s="267"/>
      <c r="C14" s="267"/>
      <c r="D14" s="267"/>
      <c r="E14" s="267"/>
      <c r="F14" s="289"/>
      <c r="G14" s="289"/>
      <c r="H14" s="267"/>
      <c r="I14" s="282"/>
    </row>
    <row r="15" spans="1:9" s="32" customFormat="1" ht="30" customHeight="1" hidden="1">
      <c r="A15" s="288"/>
      <c r="B15" s="267"/>
      <c r="C15" s="267"/>
      <c r="D15" s="267"/>
      <c r="E15" s="267"/>
      <c r="F15" s="289"/>
      <c r="G15" s="289"/>
      <c r="H15" s="267"/>
      <c r="I15" s="282"/>
    </row>
    <row r="16" spans="1:9" s="32" customFormat="1" ht="30" customHeight="1" hidden="1">
      <c r="A16" s="288"/>
      <c r="B16" s="267"/>
      <c r="C16" s="267"/>
      <c r="D16" s="267"/>
      <c r="E16" s="267"/>
      <c r="F16" s="289"/>
      <c r="G16" s="289"/>
      <c r="H16" s="267"/>
      <c r="I16" s="282"/>
    </row>
    <row r="17" spans="1:9" s="32" customFormat="1" ht="30" customHeight="1" hidden="1">
      <c r="A17" s="288"/>
      <c r="B17" s="267"/>
      <c r="C17" s="267"/>
      <c r="D17" s="267"/>
      <c r="E17" s="267"/>
      <c r="F17" s="289"/>
      <c r="G17" s="289"/>
      <c r="H17" s="267"/>
      <c r="I17" s="282"/>
    </row>
    <row r="18" spans="1:9" s="32" customFormat="1" ht="30" customHeight="1" hidden="1">
      <c r="A18" s="288"/>
      <c r="B18" s="267"/>
      <c r="C18" s="267"/>
      <c r="D18" s="267"/>
      <c r="E18" s="267"/>
      <c r="F18" s="289"/>
      <c r="G18" s="289"/>
      <c r="H18" s="267"/>
      <c r="I18" s="282"/>
    </row>
    <row r="19" spans="1:9" s="32" customFormat="1" ht="30" customHeight="1" hidden="1">
      <c r="A19" s="288"/>
      <c r="B19" s="267"/>
      <c r="C19" s="267"/>
      <c r="D19" s="267"/>
      <c r="E19" s="267"/>
      <c r="F19" s="289"/>
      <c r="G19" s="289"/>
      <c r="H19" s="267"/>
      <c r="I19" s="282"/>
    </row>
    <row r="20" spans="1:9" s="32" customFormat="1" ht="30" customHeight="1" hidden="1" thickBot="1">
      <c r="A20" s="283"/>
      <c r="B20" s="284"/>
      <c r="C20" s="284"/>
      <c r="D20" s="284"/>
      <c r="E20" s="284"/>
      <c r="F20" s="285"/>
      <c r="G20" s="286"/>
      <c r="H20" s="284"/>
      <c r="I20" s="287"/>
    </row>
    <row r="21" spans="1:9" s="57" customFormat="1" ht="30" customHeight="1" thickBot="1" thickTop="1">
      <c r="A21" s="310" t="s">
        <v>308</v>
      </c>
      <c r="B21" s="311"/>
      <c r="C21" s="311"/>
      <c r="D21" s="311"/>
      <c r="E21" s="312"/>
      <c r="F21" s="313">
        <f>SUM(F11:G20)</f>
        <v>0</v>
      </c>
      <c r="G21" s="314"/>
      <c r="H21" s="305"/>
      <c r="I21" s="306"/>
    </row>
    <row r="22" ht="13.5" thickTop="1"/>
    <row r="23" spans="1:4" s="33" customFormat="1" ht="24" customHeight="1">
      <c r="A23" s="307" t="s">
        <v>239</v>
      </c>
      <c r="B23" s="307"/>
      <c r="C23" s="307"/>
      <c r="D23" s="40"/>
    </row>
    <row r="24" ht="13.5" thickBot="1"/>
    <row r="25" spans="1:9" s="32" customFormat="1" ht="24" customHeight="1">
      <c r="A25" s="327" t="s">
        <v>266</v>
      </c>
      <c r="B25" s="328"/>
      <c r="C25" s="329"/>
      <c r="D25" s="330"/>
      <c r="E25" s="330"/>
      <c r="F25" s="330"/>
      <c r="G25" s="330"/>
      <c r="H25" s="330"/>
      <c r="I25" s="331"/>
    </row>
    <row r="26" spans="1:9" s="32" customFormat="1" ht="24" customHeight="1">
      <c r="A26" s="347" t="s">
        <v>240</v>
      </c>
      <c r="B26" s="348"/>
      <c r="C26" s="267"/>
      <c r="D26" s="332"/>
      <c r="E26" s="332"/>
      <c r="F26" s="332"/>
      <c r="G26" s="332"/>
      <c r="H26" s="332"/>
      <c r="I26" s="333"/>
    </row>
    <row r="27" spans="1:9" s="32" customFormat="1" ht="24" customHeight="1" thickBot="1">
      <c r="A27" s="349" t="s">
        <v>267</v>
      </c>
      <c r="B27" s="350"/>
      <c r="C27" s="334"/>
      <c r="D27" s="335"/>
      <c r="E27" s="335"/>
      <c r="F27" s="335"/>
      <c r="G27" s="335"/>
      <c r="H27" s="335"/>
      <c r="I27" s="336"/>
    </row>
    <row r="28" ht="13.5" thickBot="1"/>
    <row r="29" spans="1:9" s="33" customFormat="1" ht="24" customHeight="1" hidden="1">
      <c r="A29" s="321" t="s">
        <v>258</v>
      </c>
      <c r="B29" s="322"/>
      <c r="C29" s="322"/>
      <c r="D29" s="322"/>
      <c r="E29" s="323"/>
      <c r="F29" s="324"/>
      <c r="G29" s="325"/>
      <c r="H29" s="325"/>
      <c r="I29" s="326"/>
    </row>
    <row r="30" spans="1:9" s="33" customFormat="1" ht="24" customHeight="1" hidden="1">
      <c r="A30" s="376" t="s">
        <v>242</v>
      </c>
      <c r="B30" s="377"/>
      <c r="C30" s="378"/>
      <c r="D30" s="41"/>
      <c r="E30" s="361"/>
      <c r="F30" s="362"/>
      <c r="G30" s="362"/>
      <c r="H30" s="362"/>
      <c r="I30" s="363"/>
    </row>
    <row r="31" spans="1:9" s="33" customFormat="1" ht="24" customHeight="1" hidden="1">
      <c r="A31" s="293" t="s">
        <v>243</v>
      </c>
      <c r="B31" s="338"/>
      <c r="C31" s="339"/>
      <c r="D31" s="42"/>
      <c r="E31" s="364"/>
      <c r="F31" s="365"/>
      <c r="G31" s="365"/>
      <c r="H31" s="365"/>
      <c r="I31" s="366"/>
    </row>
    <row r="32" spans="1:9" s="33" customFormat="1" ht="24" customHeight="1" hidden="1">
      <c r="A32" s="293" t="s">
        <v>244</v>
      </c>
      <c r="B32" s="338"/>
      <c r="C32" s="339"/>
      <c r="D32" s="42"/>
      <c r="E32" s="364"/>
      <c r="F32" s="365"/>
      <c r="G32" s="365"/>
      <c r="H32" s="365"/>
      <c r="I32" s="366"/>
    </row>
    <row r="33" spans="1:9" s="33" customFormat="1" ht="24" customHeight="1" hidden="1">
      <c r="A33" s="293" t="s">
        <v>245</v>
      </c>
      <c r="B33" s="338"/>
      <c r="C33" s="339"/>
      <c r="D33" s="42"/>
      <c r="E33" s="364"/>
      <c r="F33" s="365"/>
      <c r="G33" s="365"/>
      <c r="H33" s="365"/>
      <c r="I33" s="366"/>
    </row>
    <row r="34" spans="1:9" s="33" customFormat="1" ht="24" customHeight="1" hidden="1">
      <c r="A34" s="293" t="s">
        <v>246</v>
      </c>
      <c r="B34" s="338"/>
      <c r="C34" s="339"/>
      <c r="D34" s="42"/>
      <c r="E34" s="364"/>
      <c r="F34" s="365"/>
      <c r="G34" s="365"/>
      <c r="H34" s="365"/>
      <c r="I34" s="366"/>
    </row>
    <row r="35" spans="1:9" s="33" customFormat="1" ht="24" customHeight="1" hidden="1">
      <c r="A35" s="293" t="s">
        <v>247</v>
      </c>
      <c r="B35" s="338"/>
      <c r="C35" s="339"/>
      <c r="D35" s="42"/>
      <c r="E35" s="364"/>
      <c r="F35" s="365"/>
      <c r="G35" s="365"/>
      <c r="H35" s="365"/>
      <c r="I35" s="366"/>
    </row>
    <row r="36" spans="1:9" s="33" customFormat="1" ht="24" customHeight="1" hidden="1">
      <c r="A36" s="293" t="s">
        <v>248</v>
      </c>
      <c r="B36" s="338"/>
      <c r="C36" s="339"/>
      <c r="D36" s="42"/>
      <c r="E36" s="364"/>
      <c r="F36" s="365"/>
      <c r="G36" s="365"/>
      <c r="H36" s="365"/>
      <c r="I36" s="366"/>
    </row>
    <row r="37" spans="1:9" s="33" customFormat="1" ht="24" customHeight="1" hidden="1">
      <c r="A37" s="293" t="s">
        <v>249</v>
      </c>
      <c r="B37" s="338"/>
      <c r="C37" s="339"/>
      <c r="D37" s="42"/>
      <c r="E37" s="364"/>
      <c r="F37" s="365"/>
      <c r="G37" s="365"/>
      <c r="H37" s="365"/>
      <c r="I37" s="366"/>
    </row>
    <row r="38" spans="1:9" s="33" customFormat="1" ht="24" customHeight="1" hidden="1">
      <c r="A38" s="293" t="s">
        <v>268</v>
      </c>
      <c r="B38" s="338"/>
      <c r="C38" s="339"/>
      <c r="D38" s="42"/>
      <c r="E38" s="364"/>
      <c r="F38" s="365"/>
      <c r="G38" s="365"/>
      <c r="H38" s="365"/>
      <c r="I38" s="366"/>
    </row>
    <row r="39" spans="1:9" s="33" customFormat="1" ht="24" customHeight="1" hidden="1">
      <c r="A39" s="293" t="s">
        <v>250</v>
      </c>
      <c r="B39" s="338"/>
      <c r="C39" s="339"/>
      <c r="D39" s="42"/>
      <c r="E39" s="364"/>
      <c r="F39" s="365"/>
      <c r="G39" s="365"/>
      <c r="H39" s="365"/>
      <c r="I39" s="366"/>
    </row>
    <row r="40" spans="1:9" s="33" customFormat="1" ht="24" customHeight="1" hidden="1">
      <c r="A40" s="293" t="s">
        <v>251</v>
      </c>
      <c r="B40" s="338"/>
      <c r="C40" s="339"/>
      <c r="D40" s="42"/>
      <c r="E40" s="364"/>
      <c r="F40" s="365"/>
      <c r="G40" s="365"/>
      <c r="H40" s="365"/>
      <c r="I40" s="366"/>
    </row>
    <row r="41" spans="1:9" s="33" customFormat="1" ht="24" customHeight="1" hidden="1">
      <c r="A41" s="293" t="s">
        <v>252</v>
      </c>
      <c r="B41" s="338"/>
      <c r="C41" s="339"/>
      <c r="D41" s="42"/>
      <c r="E41" s="367"/>
      <c r="F41" s="368"/>
      <c r="G41" s="368"/>
      <c r="H41" s="368"/>
      <c r="I41" s="369"/>
    </row>
    <row r="42" spans="1:9" s="33" customFormat="1" ht="24" customHeight="1" hidden="1" thickBot="1">
      <c r="A42" s="296" t="s">
        <v>259</v>
      </c>
      <c r="B42" s="354"/>
      <c r="C42" s="355"/>
      <c r="D42" s="43"/>
      <c r="E42" s="37" t="s">
        <v>260</v>
      </c>
      <c r="F42" s="334"/>
      <c r="G42" s="291"/>
      <c r="H42" s="291"/>
      <c r="I42" s="292"/>
    </row>
    <row r="43" spans="1:9" s="33" customFormat="1" ht="24" customHeight="1" hidden="1" thickBot="1">
      <c r="A43" s="318" t="s">
        <v>309</v>
      </c>
      <c r="B43" s="319"/>
      <c r="C43" s="319"/>
      <c r="D43" s="319"/>
      <c r="E43" s="320"/>
      <c r="F43" s="315"/>
      <c r="G43" s="316"/>
      <c r="H43" s="316"/>
      <c r="I43" s="317"/>
    </row>
    <row r="44" ht="13.5" hidden="1" thickBot="1"/>
    <row r="45" spans="1:9" ht="36" customHeight="1">
      <c r="A45" s="351" t="s">
        <v>269</v>
      </c>
      <c r="B45" s="352"/>
      <c r="C45" s="353"/>
      <c r="D45" s="46"/>
      <c r="E45" s="131" t="s">
        <v>270</v>
      </c>
      <c r="F45" s="342"/>
      <c r="G45" s="343"/>
      <c r="H45" s="343"/>
      <c r="I45" s="344"/>
    </row>
    <row r="46" spans="1:9" s="32" customFormat="1" ht="36" customHeight="1">
      <c r="A46" s="340" t="s">
        <v>271</v>
      </c>
      <c r="B46" s="341"/>
      <c r="C46" s="341"/>
      <c r="D46" s="341"/>
      <c r="E46" s="341"/>
      <c r="F46" s="267"/>
      <c r="G46" s="267"/>
      <c r="H46" s="267"/>
      <c r="I46" s="268"/>
    </row>
    <row r="47" spans="1:9" s="32" customFormat="1" ht="36" customHeight="1">
      <c r="A47" s="340" t="s">
        <v>272</v>
      </c>
      <c r="B47" s="341"/>
      <c r="C47" s="341"/>
      <c r="D47" s="341"/>
      <c r="E47" s="341"/>
      <c r="F47" s="267"/>
      <c r="G47" s="267"/>
      <c r="H47" s="267"/>
      <c r="I47" s="268"/>
    </row>
    <row r="48" spans="1:9" s="32" customFormat="1" ht="36" customHeight="1">
      <c r="A48" s="340" t="s">
        <v>448</v>
      </c>
      <c r="B48" s="341"/>
      <c r="C48" s="341"/>
      <c r="D48" s="341"/>
      <c r="E48" s="341"/>
      <c r="F48" s="359"/>
      <c r="G48" s="359"/>
      <c r="H48" s="359"/>
      <c r="I48" s="360"/>
    </row>
    <row r="49" spans="1:9" s="32" customFormat="1" ht="36" customHeight="1">
      <c r="A49" s="340" t="s">
        <v>273</v>
      </c>
      <c r="B49" s="341"/>
      <c r="C49" s="132" t="s">
        <v>274</v>
      </c>
      <c r="D49" s="42"/>
      <c r="E49" s="132" t="s">
        <v>275</v>
      </c>
      <c r="F49" s="42"/>
      <c r="G49" s="132" t="s">
        <v>259</v>
      </c>
      <c r="H49" s="267"/>
      <c r="I49" s="268"/>
    </row>
    <row r="50" spans="1:9" s="32" customFormat="1" ht="36" customHeight="1">
      <c r="A50" s="261" t="s">
        <v>276</v>
      </c>
      <c r="B50" s="262"/>
      <c r="C50" s="262"/>
      <c r="D50" s="262"/>
      <c r="E50" s="262"/>
      <c r="F50" s="267"/>
      <c r="G50" s="267"/>
      <c r="H50" s="267"/>
      <c r="I50" s="268"/>
    </row>
    <row r="51" spans="1:9" s="32" customFormat="1" ht="36" customHeight="1">
      <c r="A51" s="261" t="s">
        <v>449</v>
      </c>
      <c r="B51" s="262"/>
      <c r="C51" s="262"/>
      <c r="D51" s="262"/>
      <c r="E51" s="262"/>
      <c r="F51" s="345"/>
      <c r="G51" s="346"/>
      <c r="H51" s="63" t="s">
        <v>310</v>
      </c>
      <c r="I51" s="56"/>
    </row>
    <row r="52" spans="1:9" s="32" customFormat="1" ht="36" customHeight="1">
      <c r="A52" s="261" t="s">
        <v>277</v>
      </c>
      <c r="B52" s="262"/>
      <c r="C52" s="262"/>
      <c r="D52" s="262"/>
      <c r="E52" s="262"/>
      <c r="F52" s="267"/>
      <c r="G52" s="267"/>
      <c r="H52" s="267"/>
      <c r="I52" s="268"/>
    </row>
    <row r="53" spans="1:9" s="32" customFormat="1" ht="36" customHeight="1">
      <c r="A53" s="261" t="s">
        <v>278</v>
      </c>
      <c r="B53" s="262"/>
      <c r="C53" s="262"/>
      <c r="D53" s="262"/>
      <c r="E53" s="262"/>
      <c r="F53" s="267"/>
      <c r="G53" s="267"/>
      <c r="H53" s="267"/>
      <c r="I53" s="268"/>
    </row>
    <row r="54" spans="1:9" s="32" customFormat="1" ht="36" customHeight="1" thickBot="1">
      <c r="A54" s="261" t="s">
        <v>279</v>
      </c>
      <c r="B54" s="262"/>
      <c r="C54" s="262"/>
      <c r="D54" s="381" t="s">
        <v>311</v>
      </c>
      <c r="E54" s="381"/>
      <c r="F54" s="42"/>
      <c r="G54" s="380" t="s">
        <v>312</v>
      </c>
      <c r="H54" s="380"/>
      <c r="I54" s="44"/>
    </row>
    <row r="55" spans="1:9" s="33" customFormat="1" ht="24" customHeight="1">
      <c r="A55" s="356" t="s">
        <v>258</v>
      </c>
      <c r="B55" s="357"/>
      <c r="C55" s="357"/>
      <c r="D55" s="357"/>
      <c r="E55" s="358"/>
      <c r="F55" s="269"/>
      <c r="G55" s="270"/>
      <c r="H55" s="270"/>
      <c r="I55" s="271"/>
    </row>
    <row r="56" spans="1:9" s="33" customFormat="1" ht="24" customHeight="1" thickBot="1">
      <c r="A56" s="318" t="s">
        <v>309</v>
      </c>
      <c r="B56" s="319"/>
      <c r="C56" s="319"/>
      <c r="D56" s="319"/>
      <c r="E56" s="320"/>
      <c r="F56" s="315"/>
      <c r="G56" s="316"/>
      <c r="H56" s="316"/>
      <c r="I56" s="317"/>
    </row>
    <row r="57" spans="1:9" s="39" customFormat="1" ht="19.5" customHeight="1">
      <c r="A57" s="261" t="s">
        <v>313</v>
      </c>
      <c r="B57" s="262"/>
      <c r="C57" s="262"/>
      <c r="D57" s="262"/>
      <c r="E57" s="262"/>
      <c r="F57" s="262"/>
      <c r="G57" s="262"/>
      <c r="H57" s="262"/>
      <c r="I57" s="337"/>
    </row>
    <row r="58" spans="1:9" s="39" customFormat="1" ht="72" customHeight="1" thickBot="1">
      <c r="A58" s="379"/>
      <c r="B58" s="308"/>
      <c r="C58" s="308"/>
      <c r="D58" s="308"/>
      <c r="E58" s="308"/>
      <c r="F58" s="308"/>
      <c r="G58" s="308"/>
      <c r="H58" s="308"/>
      <c r="I58" s="309"/>
    </row>
    <row r="59" ht="13.5" thickBot="1"/>
    <row r="60" spans="1:4" s="33" customFormat="1" ht="19.5" customHeight="1">
      <c r="A60" s="373" t="s">
        <v>261</v>
      </c>
      <c r="B60" s="374"/>
      <c r="C60" s="374"/>
      <c r="D60" s="375"/>
    </row>
    <row r="61" spans="1:4" s="33" customFormat="1" ht="19.5" customHeight="1">
      <c r="A61" s="293" t="s">
        <v>262</v>
      </c>
      <c r="B61" s="294"/>
      <c r="C61" s="295"/>
      <c r="D61" s="44"/>
    </row>
    <row r="62" spans="1:4" s="33" customFormat="1" ht="19.5" customHeight="1" thickBot="1">
      <c r="A62" s="296" t="s">
        <v>263</v>
      </c>
      <c r="B62" s="297"/>
      <c r="C62" s="298"/>
      <c r="D62" s="45"/>
    </row>
    <row r="63" ht="13.5" thickBot="1"/>
    <row r="64" spans="1:9" s="39" customFormat="1" ht="19.5" customHeight="1">
      <c r="A64" s="370" t="s">
        <v>264</v>
      </c>
      <c r="B64" s="371"/>
      <c r="C64" s="371"/>
      <c r="D64" s="371"/>
      <c r="E64" s="371"/>
      <c r="F64" s="371"/>
      <c r="G64" s="371"/>
      <c r="H64" s="371"/>
      <c r="I64" s="372"/>
    </row>
    <row r="65" spans="1:9" s="39" customFormat="1" ht="72" customHeight="1" thickBot="1">
      <c r="A65" s="290"/>
      <c r="B65" s="291"/>
      <c r="C65" s="291"/>
      <c r="D65" s="291"/>
      <c r="E65" s="291"/>
      <c r="F65" s="291"/>
      <c r="G65" s="291"/>
      <c r="H65" s="291"/>
      <c r="I65" s="292"/>
    </row>
    <row r="66" ht="12.75"/>
    <row r="67" ht="12.75">
      <c r="A67" s="29" t="s">
        <v>319</v>
      </c>
    </row>
    <row r="68" ht="12.75"/>
    <row r="69" spans="1:8" ht="12.75">
      <c r="A69" s="254" t="s">
        <v>571</v>
      </c>
      <c r="B69" s="255"/>
      <c r="C69" s="255"/>
      <c r="D69" s="255"/>
      <c r="E69" s="255"/>
      <c r="F69" s="255"/>
      <c r="G69" s="255"/>
      <c r="H69" s="255"/>
    </row>
    <row r="70" spans="1:8" ht="12.75">
      <c r="A70" s="255"/>
      <c r="B70" s="255"/>
      <c r="C70" s="255"/>
      <c r="D70" s="255"/>
      <c r="E70" s="255"/>
      <c r="F70" s="255"/>
      <c r="G70" s="255"/>
      <c r="H70" s="255"/>
    </row>
  </sheetData>
  <sheetProtection selectLockedCells="1"/>
  <mergeCells count="97">
    <mergeCell ref="A30:C30"/>
    <mergeCell ref="A32:C32"/>
    <mergeCell ref="A58:I58"/>
    <mergeCell ref="A53:E53"/>
    <mergeCell ref="F53:I53"/>
    <mergeCell ref="G54:H54"/>
    <mergeCell ref="D54:E54"/>
    <mergeCell ref="A61:C61"/>
    <mergeCell ref="A62:C62"/>
    <mergeCell ref="A60:D60"/>
    <mergeCell ref="A65:I65"/>
    <mergeCell ref="A33:C33"/>
    <mergeCell ref="A31:C31"/>
    <mergeCell ref="A20:E20"/>
    <mergeCell ref="F20:G20"/>
    <mergeCell ref="H20:I20"/>
    <mergeCell ref="A69:H70"/>
    <mergeCell ref="F56:I56"/>
    <mergeCell ref="A47:E47"/>
    <mergeCell ref="A49:B49"/>
    <mergeCell ref="H49:I49"/>
    <mergeCell ref="A51:E51"/>
    <mergeCell ref="A64:I64"/>
    <mergeCell ref="A16:E16"/>
    <mergeCell ref="F16:G16"/>
    <mergeCell ref="H16:I16"/>
    <mergeCell ref="F19:G19"/>
    <mergeCell ref="H19:I19"/>
    <mergeCell ref="F48:I48"/>
    <mergeCell ref="E30:I41"/>
    <mergeCell ref="F46:I46"/>
    <mergeCell ref="F47:I47"/>
    <mergeCell ref="A19:E19"/>
    <mergeCell ref="F17:G17"/>
    <mergeCell ref="H17:I17"/>
    <mergeCell ref="F18:G18"/>
    <mergeCell ref="H18:I18"/>
    <mergeCell ref="F15:G15"/>
    <mergeCell ref="H15:I15"/>
    <mergeCell ref="A13:E13"/>
    <mergeCell ref="A15:E15"/>
    <mergeCell ref="A17:E17"/>
    <mergeCell ref="H12:I12"/>
    <mergeCell ref="F13:G13"/>
    <mergeCell ref="H13:I13"/>
    <mergeCell ref="A14:E14"/>
    <mergeCell ref="F14:G14"/>
    <mergeCell ref="H14:I14"/>
    <mergeCell ref="F12:G12"/>
    <mergeCell ref="A12:E12"/>
    <mergeCell ref="A18:E18"/>
    <mergeCell ref="A8:C8"/>
    <mergeCell ref="D8:I8"/>
    <mergeCell ref="A10:E10"/>
    <mergeCell ref="F10:G10"/>
    <mergeCell ref="H10:I10"/>
    <mergeCell ref="F11:G11"/>
    <mergeCell ref="H11:I11"/>
    <mergeCell ref="A11:E11"/>
    <mergeCell ref="F55:I55"/>
    <mergeCell ref="A56:E56"/>
    <mergeCell ref="A52:E52"/>
    <mergeCell ref="F52:I52"/>
    <mergeCell ref="A48:E48"/>
    <mergeCell ref="A42:C42"/>
    <mergeCell ref="A54:C54"/>
    <mergeCell ref="A55:E55"/>
    <mergeCell ref="F51:G51"/>
    <mergeCell ref="A43:E43"/>
    <mergeCell ref="A26:B26"/>
    <mergeCell ref="A27:B27"/>
    <mergeCell ref="A45:C45"/>
    <mergeCell ref="A35:C35"/>
    <mergeCell ref="A34:C34"/>
    <mergeCell ref="A41:C41"/>
    <mergeCell ref="A37:C37"/>
    <mergeCell ref="A36:C36"/>
    <mergeCell ref="A57:I57"/>
    <mergeCell ref="A39:C39"/>
    <mergeCell ref="A38:C38"/>
    <mergeCell ref="F42:I42"/>
    <mergeCell ref="A40:C40"/>
    <mergeCell ref="A50:E50"/>
    <mergeCell ref="F50:I50"/>
    <mergeCell ref="A46:E46"/>
    <mergeCell ref="F43:I43"/>
    <mergeCell ref="F45:I45"/>
    <mergeCell ref="A21:E21"/>
    <mergeCell ref="F21:G21"/>
    <mergeCell ref="H21:I21"/>
    <mergeCell ref="A29:E29"/>
    <mergeCell ref="F29:I29"/>
    <mergeCell ref="A23:C23"/>
    <mergeCell ref="A25:B25"/>
    <mergeCell ref="C25:I25"/>
    <mergeCell ref="C26:I26"/>
    <mergeCell ref="C27:I27"/>
  </mergeCells>
  <dataValidations count="15">
    <dataValidation type="list" allowBlank="1" showInputMessage="1" showErrorMessage="1" prompt="Selezionare un valore in elenco" error="Selezionare un valore in elenco" sqref="D61:D62 F54 F49 D30:D42 D49 I54">
      <formula1>"SI,NO"</formula1>
    </dataValidation>
    <dataValidation type="list" allowBlank="1" showInputMessage="1" showErrorMessage="1" promptTitle="Selezionare una nazione" prompt="Selezionare una nazione nell'elenco" errorTitle="Selezionare una nazione" error="Selezionare una nazione nell'elenco" sqref="H11:I21">
      <formula1>elenco_nazioni</formula1>
    </dataValidation>
    <dataValidation type="list" allowBlank="1" showInputMessage="1" showErrorMessage="1" prompt="Selezionare un valore in elenco" error="Selezionare un valore in elenco" sqref="D23">
      <formula1>"Capofila,Partner"</formula1>
    </dataValidation>
    <dataValidation type="list" allowBlank="1" showInputMessage="1" showErrorMessage="1" prompt="Selezionare un valore in elenco" error="Selezionare un valore in elenco" sqref="C26:I26">
      <formula1>elenco_nazioni</formula1>
    </dataValidation>
    <dataValidation type="custom" allowBlank="1" showInputMessage="1" showErrorMessage="1" error="La somma delle quote di partecipazione non può essere maggiore del 100%" sqref="F21:G21">
      <formula1>"&lt;=100"</formula1>
    </dataValidation>
    <dataValidation type="list" allowBlank="1" showInputMessage="1" showErrorMessage="1" prompt="Selezionare un valore in elenco" error="Selezionare un valore in elenco" sqref="F29:I29 F55:I55">
      <formula1>tipologia_lavoro</formula1>
    </dataValidation>
    <dataValidation type="list" allowBlank="1" showInputMessage="1" showErrorMessage="1" prompt="Selezionare un valore in elenco" error="Selezionare un valore in elenco" sqref="D45">
      <formula1>"BOT,PPP,Altro"</formula1>
    </dataValidation>
    <dataValidation type="whole" operator="greaterThanOrEqual" allowBlank="1" showInputMessage="1" showErrorMessage="1" error="L'anno di fine concessione non può precedere quello di inizio" sqref="F47:I47">
      <formula1>F46</formula1>
    </dataValidation>
    <dataValidation type="whole" operator="greaterThanOrEqual" allowBlank="1" showInputMessage="1" showErrorMessage="1" error="L'anno di fine lavori non può precedere quello di inizio lavori" sqref="F53:I53">
      <formula1>F52</formula1>
    </dataValidation>
    <dataValidation type="whole" operator="lessThanOrEqual" allowBlank="1" showInputMessage="1" showErrorMessage="1" error="L'anno di inizio lavori non può essere successivo a quello di fine lavori" sqref="F52:I52">
      <formula1>F53</formula1>
    </dataValidation>
    <dataValidation type="decimal" operator="lessThanOrEqual" showInputMessage="1" showErrorMessage="1" error="L'importo dell'investimento per esecuzione lavori non può essere maggiore dell'importo totale della concessione" sqref="F50:I50">
      <formula1>F48</formula1>
    </dataValidation>
    <dataValidation type="decimal" operator="lessThanOrEqual" showInputMessage="1" showErrorMessage="1" error="La quota parte della società non può essere maggiore dell'importo totale della concessione" sqref="F51:G51">
      <formula1>F50</formula1>
    </dataValidation>
    <dataValidation type="decimal" operator="greaterThanOrEqual" allowBlank="1" showInputMessage="1" showErrorMessage="1" error="L'importo della concessione non può essere negativo" sqref="F48:I48">
      <formula1>0</formula1>
    </dataValidation>
    <dataValidation type="decimal" operator="greaterThanOrEqual" allowBlank="1" showInputMessage="1" showErrorMessage="1" sqref="I51">
      <formula1>0</formula1>
    </dataValidation>
    <dataValidation type="custom" showErrorMessage="1" error="La somma delle quote di partecipazione al consorzio non può essere maggiore del 100%" sqref="F11:G20">
      <formula1>SUM($F$11:$G$20)&lt;=100</formula1>
    </dataValidation>
  </dataValidations>
  <printOptions/>
  <pageMargins left="0.5905511811023623" right="0.5905511811023623" top="0.984251968503937" bottom="0.984251968503937" header="0.5118110236220472" footer="0.5118110236220472"/>
  <pageSetup horizontalDpi="1200" verticalDpi="1200" orientation="portrait" paperSize="9" r:id="rId3"/>
  <legacyDrawing r:id="rId2"/>
</worksheet>
</file>

<file path=xl/worksheets/sheet13.xml><?xml version="1.0" encoding="utf-8"?>
<worksheet xmlns="http://schemas.openxmlformats.org/spreadsheetml/2006/main" xmlns:r="http://schemas.openxmlformats.org/officeDocument/2006/relationships">
  <sheetPr codeName="Foglio9"/>
  <dimension ref="A1:G185"/>
  <sheetViews>
    <sheetView zoomScalePageLayoutView="0" workbookViewId="0" topLeftCell="E1">
      <selection activeCell="P44" sqref="P44"/>
    </sheetView>
  </sheetViews>
  <sheetFormatPr defaultColWidth="9.140625" defaultRowHeight="12.75"/>
  <cols>
    <col min="1" max="1" width="23.7109375" style="100" customWidth="1"/>
    <col min="2" max="2" width="2.7109375" style="98" customWidth="1"/>
    <col min="3" max="3" width="23.7109375" style="100" customWidth="1"/>
    <col min="4" max="4" width="2.7109375" style="100" customWidth="1"/>
    <col min="5" max="5" width="23.7109375" style="100" customWidth="1"/>
    <col min="6" max="6" width="2.7109375" style="100" customWidth="1"/>
    <col min="7" max="7" width="23.7109375" style="100" customWidth="1"/>
  </cols>
  <sheetData>
    <row r="1" spans="1:7" ht="12.75">
      <c r="A1" s="382" t="s">
        <v>473</v>
      </c>
      <c r="B1" s="383"/>
      <c r="C1" s="383"/>
      <c r="D1" s="383"/>
      <c r="E1" s="383"/>
      <c r="F1" s="383"/>
      <c r="G1" s="383"/>
    </row>
    <row r="2" spans="1:7" ht="12.75">
      <c r="A2" s="383"/>
      <c r="B2" s="383"/>
      <c r="C2" s="383"/>
      <c r="D2" s="383"/>
      <c r="E2" s="383"/>
      <c r="F2" s="383"/>
      <c r="G2" s="383"/>
    </row>
    <row r="3" spans="1:2" ht="12.75">
      <c r="A3" s="98"/>
      <c r="B3" s="99"/>
    </row>
    <row r="4" spans="1:7" ht="12.75">
      <c r="A4" s="109" t="s">
        <v>474</v>
      </c>
      <c r="B4" s="99"/>
      <c r="C4" s="99" t="s">
        <v>227</v>
      </c>
      <c r="D4" s="110"/>
      <c r="E4" s="99" t="s">
        <v>350</v>
      </c>
      <c r="F4" s="110"/>
      <c r="G4" s="101" t="s">
        <v>54</v>
      </c>
    </row>
    <row r="5" spans="1:7" ht="12.75">
      <c r="A5" s="99" t="s">
        <v>347</v>
      </c>
      <c r="B5" s="99"/>
      <c r="C5" s="101" t="s">
        <v>354</v>
      </c>
      <c r="D5" s="110"/>
      <c r="E5" s="99" t="s">
        <v>351</v>
      </c>
      <c r="F5" s="110"/>
      <c r="G5" s="99" t="s">
        <v>362</v>
      </c>
    </row>
    <row r="6" spans="1:7" ht="12.75">
      <c r="A6" s="99" t="s">
        <v>114</v>
      </c>
      <c r="B6" s="101"/>
      <c r="C6" s="99" t="s">
        <v>401</v>
      </c>
      <c r="D6" s="110"/>
      <c r="E6" s="99" t="s">
        <v>357</v>
      </c>
      <c r="F6" s="110"/>
      <c r="G6" s="99" t="s">
        <v>363</v>
      </c>
    </row>
    <row r="7" spans="1:7" ht="12.75">
      <c r="A7" s="99" t="s">
        <v>411</v>
      </c>
      <c r="B7" s="101"/>
      <c r="C7" s="99" t="s">
        <v>407</v>
      </c>
      <c r="D7" s="110"/>
      <c r="E7" s="101" t="s">
        <v>194</v>
      </c>
      <c r="F7" s="110"/>
      <c r="G7" s="99" t="s">
        <v>365</v>
      </c>
    </row>
    <row r="8" spans="1:7" ht="12.75">
      <c r="A8" s="109" t="s">
        <v>475</v>
      </c>
      <c r="B8" s="99"/>
      <c r="C8" s="99" t="s">
        <v>408</v>
      </c>
      <c r="D8" s="110"/>
      <c r="E8" s="99" t="s">
        <v>138</v>
      </c>
      <c r="F8" s="110"/>
      <c r="G8" s="99" t="s">
        <v>58</v>
      </c>
    </row>
    <row r="9" spans="1:7" ht="12.75">
      <c r="A9" s="101" t="s">
        <v>97</v>
      </c>
      <c r="B9" s="99"/>
      <c r="C9" s="99" t="s">
        <v>230</v>
      </c>
      <c r="D9" s="110"/>
      <c r="E9" s="101" t="s">
        <v>364</v>
      </c>
      <c r="F9" s="110"/>
      <c r="G9" s="99" t="s">
        <v>367</v>
      </c>
    </row>
    <row r="10" spans="1:7" ht="12.75">
      <c r="A10" s="99" t="s">
        <v>355</v>
      </c>
      <c r="B10" s="101"/>
      <c r="C10" s="99" t="s">
        <v>231</v>
      </c>
      <c r="D10" s="110"/>
      <c r="E10" s="99" t="s">
        <v>140</v>
      </c>
      <c r="F10" s="110"/>
      <c r="G10" s="99" t="s">
        <v>460</v>
      </c>
    </row>
    <row r="11" spans="1:7" ht="12.75">
      <c r="A11" s="99" t="s">
        <v>360</v>
      </c>
      <c r="B11" s="101"/>
      <c r="C11" s="101" t="s">
        <v>232</v>
      </c>
      <c r="D11" s="110"/>
      <c r="E11" s="99" t="s">
        <v>370</v>
      </c>
      <c r="F11" s="110"/>
      <c r="G11" s="99" t="s">
        <v>61</v>
      </c>
    </row>
    <row r="12" spans="1:7" ht="12.75">
      <c r="A12" s="99" t="s">
        <v>366</v>
      </c>
      <c r="B12" s="101"/>
      <c r="C12" s="110"/>
      <c r="D12" s="110"/>
      <c r="E12" s="99" t="s">
        <v>371</v>
      </c>
      <c r="F12" s="110"/>
      <c r="G12" s="101" t="s">
        <v>352</v>
      </c>
    </row>
    <row r="13" spans="1:7" ht="12.75">
      <c r="A13" s="99" t="s">
        <v>368</v>
      </c>
      <c r="B13" s="101"/>
      <c r="C13" s="112" t="s">
        <v>479</v>
      </c>
      <c r="D13" s="110"/>
      <c r="E13" s="99" t="s">
        <v>372</v>
      </c>
      <c r="F13" s="110"/>
      <c r="G13" s="99" t="s">
        <v>377</v>
      </c>
    </row>
    <row r="14" spans="1:7" ht="12.75">
      <c r="A14" s="99" t="s">
        <v>369</v>
      </c>
      <c r="B14" s="101"/>
      <c r="C14" s="101" t="s">
        <v>170</v>
      </c>
      <c r="D14" s="110"/>
      <c r="E14" s="99" t="s">
        <v>374</v>
      </c>
      <c r="F14" s="110"/>
      <c r="G14" s="99" t="s">
        <v>382</v>
      </c>
    </row>
    <row r="15" spans="1:7" ht="12.75">
      <c r="A15" s="99" t="s">
        <v>392</v>
      </c>
      <c r="B15" s="101"/>
      <c r="C15" s="101" t="s">
        <v>172</v>
      </c>
      <c r="D15" s="110"/>
      <c r="E15" s="99" t="s">
        <v>376</v>
      </c>
      <c r="F15" s="110"/>
      <c r="G15" s="99" t="s">
        <v>383</v>
      </c>
    </row>
    <row r="16" spans="1:7" ht="12.75">
      <c r="A16" s="101" t="s">
        <v>397</v>
      </c>
      <c r="B16" s="99"/>
      <c r="C16" s="101" t="s">
        <v>340</v>
      </c>
      <c r="D16" s="110"/>
      <c r="E16" s="99" t="s">
        <v>380</v>
      </c>
      <c r="F16" s="110"/>
      <c r="G16" s="99" t="s">
        <v>451</v>
      </c>
    </row>
    <row r="17" spans="1:7" ht="12.75">
      <c r="A17" s="101" t="s">
        <v>413</v>
      </c>
      <c r="B17" s="99"/>
      <c r="C17" s="99" t="s">
        <v>342</v>
      </c>
      <c r="D17" s="110"/>
      <c r="E17" s="101" t="s">
        <v>381</v>
      </c>
      <c r="F17" s="110"/>
      <c r="G17" s="99" t="s">
        <v>386</v>
      </c>
    </row>
    <row r="18" spans="2:7" ht="12.75">
      <c r="B18" s="99"/>
      <c r="C18" s="99" t="s">
        <v>176</v>
      </c>
      <c r="D18" s="110"/>
      <c r="E18" s="99" t="s">
        <v>384</v>
      </c>
      <c r="F18" s="110"/>
      <c r="G18" s="99" t="s">
        <v>68</v>
      </c>
    </row>
    <row r="19" spans="1:7" ht="12.75">
      <c r="A19" s="110"/>
      <c r="B19" s="99"/>
      <c r="C19" s="101" t="s">
        <v>178</v>
      </c>
      <c r="D19" s="110"/>
      <c r="E19" s="99" t="s">
        <v>387</v>
      </c>
      <c r="F19" s="110"/>
      <c r="G19" s="101" t="s">
        <v>466</v>
      </c>
    </row>
    <row r="20" spans="1:7" ht="13.5">
      <c r="A20" s="109" t="s">
        <v>476</v>
      </c>
      <c r="B20" s="99"/>
      <c r="C20" s="99" t="s">
        <v>378</v>
      </c>
      <c r="D20" s="110"/>
      <c r="E20" s="99" t="s">
        <v>490</v>
      </c>
      <c r="F20" s="110"/>
      <c r="G20" s="99" t="s">
        <v>73</v>
      </c>
    </row>
    <row r="21" spans="1:7" ht="12.75">
      <c r="A21" s="99" t="s">
        <v>337</v>
      </c>
      <c r="B21" s="99"/>
      <c r="C21" s="101" t="s">
        <v>465</v>
      </c>
      <c r="D21" s="110"/>
      <c r="E21" s="101" t="s">
        <v>389</v>
      </c>
      <c r="F21" s="110"/>
      <c r="G21" s="99" t="s">
        <v>467</v>
      </c>
    </row>
    <row r="22" spans="1:7" ht="12.75">
      <c r="A22" s="99" t="s">
        <v>341</v>
      </c>
      <c r="B22" s="101"/>
      <c r="C22" s="99" t="s">
        <v>385</v>
      </c>
      <c r="D22" s="110"/>
      <c r="E22" s="99" t="s">
        <v>390</v>
      </c>
      <c r="F22" s="110"/>
      <c r="G22" s="101" t="s">
        <v>393</v>
      </c>
    </row>
    <row r="23" spans="1:7" ht="12.75">
      <c r="A23" s="99" t="s">
        <v>99</v>
      </c>
      <c r="B23" s="99"/>
      <c r="C23" s="99" t="s">
        <v>388</v>
      </c>
      <c r="D23" s="110"/>
      <c r="E23" s="99" t="s">
        <v>391</v>
      </c>
      <c r="F23" s="110"/>
      <c r="G23" s="99" t="s">
        <v>394</v>
      </c>
    </row>
    <row r="24" spans="1:7" ht="12.75">
      <c r="A24" s="99" t="s">
        <v>100</v>
      </c>
      <c r="B24" s="99"/>
      <c r="C24" s="101" t="s">
        <v>553</v>
      </c>
      <c r="D24" s="110"/>
      <c r="E24" s="99" t="s">
        <v>199</v>
      </c>
      <c r="F24" s="110"/>
      <c r="G24" s="101" t="s">
        <v>359</v>
      </c>
    </row>
    <row r="25" spans="1:7" ht="24">
      <c r="A25" s="99" t="s">
        <v>349</v>
      </c>
      <c r="B25" s="99"/>
      <c r="C25" s="101" t="s">
        <v>182</v>
      </c>
      <c r="D25" s="110"/>
      <c r="E25" s="99" t="s">
        <v>201</v>
      </c>
      <c r="F25" s="110"/>
      <c r="G25" s="101" t="s">
        <v>453</v>
      </c>
    </row>
    <row r="26" spans="1:7" ht="12.75">
      <c r="A26" s="99" t="s">
        <v>358</v>
      </c>
      <c r="B26" s="99"/>
      <c r="C26" s="99" t="s">
        <v>184</v>
      </c>
      <c r="D26" s="110"/>
      <c r="E26" s="99" t="s">
        <v>202</v>
      </c>
      <c r="F26" s="110"/>
      <c r="G26" s="99" t="s">
        <v>402</v>
      </c>
    </row>
    <row r="27" spans="1:7" ht="12.75">
      <c r="A27" s="101" t="s">
        <v>398</v>
      </c>
      <c r="B27" s="99"/>
      <c r="C27" s="99" t="s">
        <v>404</v>
      </c>
      <c r="D27" s="110"/>
      <c r="E27" s="99" t="s">
        <v>471</v>
      </c>
      <c r="F27" s="110"/>
      <c r="G27" s="99" t="s">
        <v>403</v>
      </c>
    </row>
    <row r="28" spans="1:7" ht="12.75">
      <c r="A28" s="101" t="s">
        <v>418</v>
      </c>
      <c r="B28" s="99"/>
      <c r="C28" s="99" t="s">
        <v>186</v>
      </c>
      <c r="D28" s="110"/>
      <c r="E28" s="99" t="s">
        <v>406</v>
      </c>
      <c r="F28" s="110"/>
      <c r="G28" s="99" t="s">
        <v>472</v>
      </c>
    </row>
    <row r="29" spans="1:7" ht="12.75">
      <c r="A29" s="101" t="s">
        <v>124</v>
      </c>
      <c r="B29" s="99"/>
      <c r="C29" s="99" t="s">
        <v>165</v>
      </c>
      <c r="D29" s="110"/>
      <c r="E29" s="99" t="s">
        <v>410</v>
      </c>
      <c r="F29" s="110"/>
      <c r="G29" s="99" t="s">
        <v>405</v>
      </c>
    </row>
    <row r="30" spans="1:7" ht="12.75">
      <c r="A30" s="99" t="s">
        <v>470</v>
      </c>
      <c r="B30" s="101"/>
      <c r="C30" s="99" t="s">
        <v>187</v>
      </c>
      <c r="D30" s="110"/>
      <c r="E30" s="101" t="s">
        <v>414</v>
      </c>
      <c r="F30" s="110"/>
      <c r="G30" s="99" t="s">
        <v>409</v>
      </c>
    </row>
    <row r="31" spans="1:7" ht="13.5">
      <c r="A31" s="111"/>
      <c r="B31" s="99"/>
      <c r="D31" s="110"/>
      <c r="E31" s="101" t="s">
        <v>162</v>
      </c>
      <c r="F31" s="110"/>
      <c r="G31" s="99" t="s">
        <v>489</v>
      </c>
    </row>
    <row r="32" spans="1:7" ht="12.75">
      <c r="A32" s="109" t="s">
        <v>477</v>
      </c>
      <c r="B32" s="99"/>
      <c r="D32" s="110"/>
      <c r="E32" s="101" t="s">
        <v>415</v>
      </c>
      <c r="F32" s="110"/>
      <c r="G32" s="99" t="s">
        <v>83</v>
      </c>
    </row>
    <row r="33" spans="1:7" ht="12.75">
      <c r="A33" s="101" t="s">
        <v>92</v>
      </c>
      <c r="B33" s="99"/>
      <c r="C33" s="110"/>
      <c r="D33" s="110"/>
      <c r="E33" s="99" t="s">
        <v>459</v>
      </c>
      <c r="F33" s="110"/>
      <c r="G33" s="99" t="s">
        <v>412</v>
      </c>
    </row>
    <row r="34" spans="1:7" ht="12.75">
      <c r="A34" s="101" t="s">
        <v>103</v>
      </c>
      <c r="B34" s="99"/>
      <c r="C34" s="112" t="s">
        <v>480</v>
      </c>
      <c r="D34" s="110"/>
      <c r="E34" s="99" t="s">
        <v>455</v>
      </c>
      <c r="F34" s="110"/>
      <c r="G34" s="99" t="s">
        <v>85</v>
      </c>
    </row>
    <row r="35" spans="1:7" ht="13.5">
      <c r="A35" s="101" t="s">
        <v>483</v>
      </c>
      <c r="B35" s="99"/>
      <c r="C35" s="99" t="s">
        <v>125</v>
      </c>
      <c r="D35" s="110"/>
      <c r="E35" s="101" t="s">
        <v>417</v>
      </c>
      <c r="F35" s="110"/>
      <c r="G35" s="99" t="s">
        <v>86</v>
      </c>
    </row>
    <row r="36" spans="1:7" ht="13.5">
      <c r="A36" s="101" t="s">
        <v>484</v>
      </c>
      <c r="B36" s="99"/>
      <c r="C36" s="99" t="s">
        <v>127</v>
      </c>
      <c r="D36" s="110"/>
      <c r="E36" s="101" t="s">
        <v>456</v>
      </c>
      <c r="F36" s="110"/>
      <c r="G36" s="99" t="s">
        <v>458</v>
      </c>
    </row>
    <row r="37" spans="1:7" ht="12.75">
      <c r="A37" s="101" t="s">
        <v>399</v>
      </c>
      <c r="B37" s="99"/>
      <c r="C37" s="99" t="s">
        <v>129</v>
      </c>
      <c r="D37" s="110"/>
      <c r="E37" s="101" t="s">
        <v>419</v>
      </c>
      <c r="F37" s="110"/>
      <c r="G37" s="99" t="s">
        <v>89</v>
      </c>
    </row>
    <row r="38" spans="1:7" ht="12.75">
      <c r="A38" s="110"/>
      <c r="B38" s="99"/>
      <c r="C38" s="99" t="s">
        <v>137</v>
      </c>
      <c r="D38" s="110"/>
      <c r="E38" s="101" t="s">
        <v>457</v>
      </c>
      <c r="F38" s="110"/>
      <c r="G38" s="99" t="s">
        <v>422</v>
      </c>
    </row>
    <row r="39" spans="1:7" ht="12.75">
      <c r="A39" s="109" t="s">
        <v>478</v>
      </c>
      <c r="B39" s="99"/>
      <c r="C39" s="99" t="s">
        <v>139</v>
      </c>
      <c r="D39" s="110"/>
      <c r="E39" s="101" t="s">
        <v>420</v>
      </c>
      <c r="F39" s="110"/>
      <c r="G39" s="99" t="s">
        <v>423</v>
      </c>
    </row>
    <row r="40" spans="1:7" ht="12.75">
      <c r="A40" s="101" t="s">
        <v>208</v>
      </c>
      <c r="B40" s="99"/>
      <c r="C40" s="99" t="s">
        <v>141</v>
      </c>
      <c r="D40" s="110"/>
      <c r="E40" s="110"/>
      <c r="F40" s="110"/>
      <c r="G40" s="110"/>
    </row>
    <row r="41" spans="1:7" ht="12.75">
      <c r="A41" s="101" t="s">
        <v>210</v>
      </c>
      <c r="B41" s="101"/>
      <c r="C41" s="99" t="s">
        <v>144</v>
      </c>
      <c r="D41" s="110"/>
      <c r="E41" s="102" t="s">
        <v>482</v>
      </c>
      <c r="F41" s="110"/>
      <c r="G41" s="110"/>
    </row>
    <row r="42" spans="1:7" ht="12.75">
      <c r="A42" s="101" t="s">
        <v>344</v>
      </c>
      <c r="B42" s="101"/>
      <c r="C42" s="99" t="s">
        <v>373</v>
      </c>
      <c r="D42" s="110"/>
      <c r="E42" s="101" t="s">
        <v>37</v>
      </c>
      <c r="F42" s="110"/>
      <c r="G42" s="110"/>
    </row>
    <row r="43" spans="1:7" ht="12.75">
      <c r="A43" s="101" t="s">
        <v>212</v>
      </c>
      <c r="B43" s="101"/>
      <c r="C43" s="99" t="s">
        <v>146</v>
      </c>
      <c r="D43" s="110"/>
      <c r="E43" s="101" t="s">
        <v>52</v>
      </c>
      <c r="F43" s="110"/>
      <c r="G43" s="110"/>
    </row>
    <row r="44" spans="1:7" ht="12.75">
      <c r="A44" s="101" t="s">
        <v>213</v>
      </c>
      <c r="B44" s="99"/>
      <c r="C44" s="99" t="s">
        <v>379</v>
      </c>
      <c r="D44" s="110"/>
      <c r="E44" s="101" t="s">
        <v>65</v>
      </c>
      <c r="F44" s="110"/>
      <c r="G44" s="110"/>
    </row>
    <row r="45" spans="1:7" ht="12.75">
      <c r="A45" s="101" t="s">
        <v>361</v>
      </c>
      <c r="B45" s="101"/>
      <c r="C45" s="99" t="s">
        <v>151</v>
      </c>
      <c r="D45" s="110"/>
      <c r="E45" s="101" t="s">
        <v>70</v>
      </c>
      <c r="F45" s="110"/>
      <c r="G45" s="110"/>
    </row>
    <row r="46" spans="1:7" ht="12.75">
      <c r="A46" s="101" t="s">
        <v>215</v>
      </c>
      <c r="B46" s="101"/>
      <c r="C46" s="99" t="s">
        <v>395</v>
      </c>
      <c r="D46" s="110"/>
      <c r="E46" s="101" t="s">
        <v>416</v>
      </c>
      <c r="F46" s="110"/>
      <c r="G46" s="110"/>
    </row>
    <row r="47" spans="1:7" ht="12.75">
      <c r="A47" s="101" t="s">
        <v>216</v>
      </c>
      <c r="B47" s="101"/>
      <c r="C47" s="99" t="s">
        <v>396</v>
      </c>
      <c r="D47" s="110"/>
      <c r="F47" s="110"/>
      <c r="G47" s="110"/>
    </row>
    <row r="48" spans="1:7" ht="12.75">
      <c r="A48" s="101" t="s">
        <v>217</v>
      </c>
      <c r="B48" s="99"/>
      <c r="C48" s="99" t="s">
        <v>400</v>
      </c>
      <c r="D48" s="110"/>
      <c r="F48" s="110"/>
      <c r="G48" s="110"/>
    </row>
    <row r="49" spans="1:7" ht="12.75">
      <c r="A49" s="101" t="s">
        <v>218</v>
      </c>
      <c r="B49" s="99"/>
      <c r="C49" s="99" t="s">
        <v>159</v>
      </c>
      <c r="D49" s="110"/>
      <c r="E49" s="102" t="s">
        <v>547</v>
      </c>
      <c r="F49" s="110"/>
      <c r="G49" s="110"/>
    </row>
    <row r="50" spans="1:7" ht="12.75">
      <c r="A50" s="101" t="s">
        <v>219</v>
      </c>
      <c r="B50" s="99"/>
      <c r="C50" s="99" t="s">
        <v>421</v>
      </c>
      <c r="D50" s="110"/>
      <c r="E50" s="101" t="s">
        <v>39</v>
      </c>
      <c r="F50" s="110"/>
      <c r="G50" s="110"/>
    </row>
    <row r="51" spans="1:7" ht="12.75">
      <c r="A51" s="101" t="s">
        <v>27</v>
      </c>
      <c r="B51" s="101"/>
      <c r="C51" s="110"/>
      <c r="D51" s="110"/>
      <c r="E51" s="101" t="s">
        <v>339</v>
      </c>
      <c r="F51" s="110"/>
      <c r="G51" s="110"/>
    </row>
    <row r="52" spans="1:7" ht="12.75">
      <c r="A52" s="101" t="s">
        <v>220</v>
      </c>
      <c r="B52" s="101"/>
      <c r="C52" s="103" t="s">
        <v>481</v>
      </c>
      <c r="D52" s="110"/>
      <c r="E52" s="101" t="s">
        <v>343</v>
      </c>
      <c r="F52" s="110"/>
      <c r="G52" s="110"/>
    </row>
    <row r="53" spans="1:7" ht="12.75">
      <c r="A53" s="101" t="s">
        <v>221</v>
      </c>
      <c r="B53" s="99"/>
      <c r="C53" s="99" t="s">
        <v>191</v>
      </c>
      <c r="D53" s="110"/>
      <c r="E53" s="101" t="s">
        <v>345</v>
      </c>
      <c r="F53" s="110"/>
      <c r="G53" s="110"/>
    </row>
    <row r="54" spans="1:7" ht="12.75">
      <c r="A54" s="105" t="s">
        <v>222</v>
      </c>
      <c r="B54" s="99"/>
      <c r="C54" s="104" t="s">
        <v>338</v>
      </c>
      <c r="D54" s="110"/>
      <c r="E54" s="101" t="s">
        <v>346</v>
      </c>
      <c r="F54" s="110"/>
      <c r="G54" s="110"/>
    </row>
    <row r="55" spans="1:7" ht="12.75">
      <c r="A55" s="105" t="s">
        <v>430</v>
      </c>
      <c r="B55" s="99"/>
      <c r="C55" s="101" t="s">
        <v>130</v>
      </c>
      <c r="D55" s="110"/>
      <c r="E55" s="101" t="s">
        <v>44</v>
      </c>
      <c r="F55" s="110"/>
      <c r="G55" s="110"/>
    </row>
    <row r="56" spans="1:7" ht="12.75">
      <c r="A56" s="101" t="s">
        <v>224</v>
      </c>
      <c r="B56" s="99"/>
      <c r="C56" s="101" t="s">
        <v>462</v>
      </c>
      <c r="D56" s="110"/>
      <c r="E56" s="99" t="s">
        <v>46</v>
      </c>
      <c r="F56" s="110"/>
      <c r="G56" s="110"/>
    </row>
    <row r="57" spans="1:7" ht="12.75">
      <c r="A57" s="101" t="s">
        <v>225</v>
      </c>
      <c r="B57" s="99"/>
      <c r="C57" s="99" t="s">
        <v>132</v>
      </c>
      <c r="D57" s="110"/>
      <c r="E57" s="99" t="s">
        <v>48</v>
      </c>
      <c r="F57" s="110"/>
      <c r="G57" s="110"/>
    </row>
    <row r="58" spans="1:7" ht="12.75">
      <c r="A58" s="101" t="s">
        <v>226</v>
      </c>
      <c r="B58" s="99"/>
      <c r="C58" s="101" t="s">
        <v>133</v>
      </c>
      <c r="D58" s="110"/>
      <c r="E58" s="99" t="s">
        <v>353</v>
      </c>
      <c r="F58" s="110"/>
      <c r="G58" s="110"/>
    </row>
    <row r="59" spans="2:7" ht="12.75">
      <c r="B59" s="99"/>
      <c r="C59" s="99" t="s">
        <v>348</v>
      </c>
      <c r="E59" s="99" t="s">
        <v>356</v>
      </c>
      <c r="G59" s="110"/>
    </row>
    <row r="60" spans="2:3" ht="12.75">
      <c r="B60" s="99"/>
      <c r="C60" s="99" t="s">
        <v>193</v>
      </c>
    </row>
    <row r="61" ht="12.75">
      <c r="B61" s="101"/>
    </row>
    <row r="62" spans="1:2" ht="7.5" customHeight="1">
      <c r="A62" s="107"/>
      <c r="B62" s="108"/>
    </row>
    <row r="63" spans="1:6" ht="16.5" customHeight="1">
      <c r="A63" s="175" t="s">
        <v>485</v>
      </c>
      <c r="B63" s="174"/>
      <c r="D63" s="174"/>
      <c r="F63" s="174"/>
    </row>
    <row r="64" spans="1:7" ht="24.75" customHeight="1">
      <c r="A64" s="179" t="s">
        <v>486</v>
      </c>
      <c r="B64" s="179"/>
      <c r="C64" s="107"/>
      <c r="D64" s="179"/>
      <c r="E64" s="179"/>
      <c r="F64" s="179"/>
      <c r="G64" s="174"/>
    </row>
    <row r="65" spans="1:7" ht="15" customHeight="1">
      <c r="A65" s="175" t="s">
        <v>487</v>
      </c>
      <c r="B65" s="176"/>
      <c r="C65" s="179"/>
      <c r="D65" s="176"/>
      <c r="E65" s="179"/>
      <c r="F65" s="176"/>
      <c r="G65" s="179"/>
    </row>
    <row r="66" spans="1:7" ht="15" customHeight="1">
      <c r="A66" s="175" t="s">
        <v>488</v>
      </c>
      <c r="B66" s="176"/>
      <c r="C66" s="177"/>
      <c r="D66" s="176"/>
      <c r="E66" s="176"/>
      <c r="F66" s="176"/>
      <c r="G66" s="176"/>
    </row>
    <row r="67" spans="3:7" ht="12.75">
      <c r="C67" s="176"/>
      <c r="E67" s="176"/>
      <c r="G67" s="176"/>
    </row>
    <row r="68" spans="1:3" ht="12.75">
      <c r="A68" s="98"/>
      <c r="B68" s="101"/>
      <c r="C68" s="176"/>
    </row>
    <row r="69" spans="1:2" ht="12.75">
      <c r="A69" s="98"/>
      <c r="B69" s="101"/>
    </row>
    <row r="70" spans="1:2" ht="12.75">
      <c r="A70" s="98"/>
      <c r="B70" s="101"/>
    </row>
    <row r="71" spans="1:2" ht="12.75">
      <c r="A71" s="27"/>
      <c r="B71" s="99"/>
    </row>
    <row r="72" spans="1:2" ht="12.75">
      <c r="A72" s="98"/>
      <c r="B72" s="99"/>
    </row>
    <row r="73" spans="1:2" ht="12.75">
      <c r="A73" s="106"/>
      <c r="B73" s="104"/>
    </row>
    <row r="74" spans="1:2" ht="12.75">
      <c r="A74" s="27"/>
      <c r="B74" s="101"/>
    </row>
    <row r="75" spans="1:2" ht="12.75">
      <c r="A75" s="98"/>
      <c r="B75" s="99"/>
    </row>
    <row r="76" spans="1:2" ht="12.75">
      <c r="A76" s="27"/>
      <c r="B76" s="101"/>
    </row>
    <row r="77" spans="1:2" ht="12.75">
      <c r="A77" s="98"/>
      <c r="B77" s="99"/>
    </row>
    <row r="78" spans="1:2" ht="12.75">
      <c r="A78" s="27"/>
      <c r="B78" s="99"/>
    </row>
    <row r="79" spans="1:2" ht="12.75">
      <c r="A79" s="98"/>
      <c r="B79" s="99"/>
    </row>
    <row r="80" spans="1:2" ht="12.75">
      <c r="A80" s="98"/>
      <c r="B80" s="99"/>
    </row>
    <row r="81" spans="1:2" ht="12.75">
      <c r="A81" s="98"/>
      <c r="B81" s="99"/>
    </row>
    <row r="82" spans="1:2" ht="12.75">
      <c r="A82" s="27"/>
      <c r="B82" s="101"/>
    </row>
    <row r="83" spans="1:2" ht="12.75">
      <c r="A83" s="98"/>
      <c r="B83" s="99"/>
    </row>
    <row r="84" spans="1:2" ht="12.75">
      <c r="A84" s="98"/>
      <c r="B84" s="99"/>
    </row>
    <row r="85" spans="1:2" ht="12.75">
      <c r="A85" s="98"/>
      <c r="B85" s="99"/>
    </row>
    <row r="86" spans="1:2" ht="12.75">
      <c r="A86" s="98"/>
      <c r="B86" s="99"/>
    </row>
    <row r="87" spans="1:2" ht="12.75">
      <c r="A87" s="98"/>
      <c r="B87" s="99"/>
    </row>
    <row r="88" spans="1:2" ht="12.75">
      <c r="A88" s="98"/>
      <c r="B88" s="99"/>
    </row>
    <row r="89" spans="1:2" ht="12.75">
      <c r="A89" s="98"/>
      <c r="B89" s="99"/>
    </row>
    <row r="90" spans="1:2" ht="12.75">
      <c r="A90" s="98"/>
      <c r="B90" s="99"/>
    </row>
    <row r="91" spans="1:2" ht="12.75">
      <c r="A91" s="98"/>
      <c r="B91" s="101"/>
    </row>
    <row r="92" spans="1:2" ht="12.75">
      <c r="A92" s="98"/>
      <c r="B92" s="99"/>
    </row>
    <row r="93" spans="1:2" ht="12.75">
      <c r="A93" s="98"/>
      <c r="B93" s="99"/>
    </row>
    <row r="94" spans="1:2" ht="12.75">
      <c r="A94" s="27"/>
      <c r="B94" s="99"/>
    </row>
    <row r="95" spans="1:2" ht="12.75">
      <c r="A95" s="98"/>
      <c r="B95" s="101"/>
    </row>
    <row r="96" spans="1:2" ht="12.75">
      <c r="A96" s="98"/>
      <c r="B96" s="99"/>
    </row>
    <row r="97" spans="1:2" ht="12.75">
      <c r="A97" s="98"/>
      <c r="B97" s="99"/>
    </row>
    <row r="98" spans="1:2" ht="12.75">
      <c r="A98" s="98"/>
      <c r="B98" s="99"/>
    </row>
    <row r="99" spans="1:2" ht="12.75">
      <c r="A99" s="98"/>
      <c r="B99" s="99"/>
    </row>
    <row r="100" spans="1:2" ht="12.75">
      <c r="A100" s="27"/>
      <c r="B100" s="99"/>
    </row>
    <row r="101" spans="1:2" ht="12.75">
      <c r="A101" s="27"/>
      <c r="B101" s="99"/>
    </row>
    <row r="102" spans="1:2" ht="12.75">
      <c r="A102" s="98"/>
      <c r="B102" s="99"/>
    </row>
    <row r="103" spans="1:2" ht="12.75">
      <c r="A103" s="98"/>
      <c r="B103" s="99"/>
    </row>
    <row r="104" spans="1:2" ht="12.75">
      <c r="A104" s="98"/>
      <c r="B104" s="101"/>
    </row>
    <row r="105" spans="1:2" ht="12.75">
      <c r="A105" s="98"/>
      <c r="B105" s="101"/>
    </row>
    <row r="106" spans="1:2" ht="12.75">
      <c r="A106" s="98"/>
      <c r="B106" s="101"/>
    </row>
    <row r="107" spans="1:2" ht="12.75">
      <c r="A107" s="27"/>
      <c r="B107" s="99"/>
    </row>
    <row r="108" spans="1:2" ht="12.75">
      <c r="A108" s="27"/>
      <c r="B108" s="99"/>
    </row>
    <row r="109" spans="1:2" ht="12.75">
      <c r="A109" s="98"/>
      <c r="B109" s="101"/>
    </row>
    <row r="110" spans="1:2" ht="12.75">
      <c r="A110" s="98"/>
      <c r="B110" s="101"/>
    </row>
    <row r="111" spans="1:2" ht="12.75">
      <c r="A111" s="98"/>
      <c r="B111" s="101"/>
    </row>
    <row r="112" spans="1:2" ht="12.75">
      <c r="A112" s="27"/>
      <c r="B112" s="101"/>
    </row>
    <row r="113" spans="1:2" ht="12.75">
      <c r="A113" s="98"/>
      <c r="B113" s="101"/>
    </row>
    <row r="114" spans="1:2" ht="12.75">
      <c r="A114" s="98"/>
      <c r="B114" s="101"/>
    </row>
    <row r="115" spans="1:2" ht="12.75">
      <c r="A115" s="98"/>
      <c r="B115" s="101"/>
    </row>
    <row r="116" spans="1:2" ht="12.75">
      <c r="A116" s="98"/>
      <c r="B116" s="101"/>
    </row>
    <row r="117" spans="1:2" ht="12.75">
      <c r="A117" s="98"/>
      <c r="B117" s="101"/>
    </row>
    <row r="118" spans="1:2" ht="12.75">
      <c r="A118" s="98"/>
      <c r="B118" s="99"/>
    </row>
    <row r="119" spans="1:2" ht="12.75">
      <c r="A119" s="98"/>
      <c r="B119" s="99"/>
    </row>
    <row r="120" spans="1:2" ht="12.75">
      <c r="A120" s="98"/>
      <c r="B120" s="101"/>
    </row>
    <row r="121" spans="1:2" ht="12.75">
      <c r="A121" s="98"/>
      <c r="B121" s="101"/>
    </row>
    <row r="122" spans="1:2" ht="12.75">
      <c r="A122" s="98"/>
      <c r="B122" s="99"/>
    </row>
    <row r="123" spans="1:2" ht="12.75">
      <c r="A123" s="98"/>
      <c r="B123" s="101"/>
    </row>
    <row r="124" spans="1:2" ht="12.75">
      <c r="A124" s="98"/>
      <c r="B124" s="99"/>
    </row>
    <row r="125" spans="1:2" ht="12.75">
      <c r="A125" s="98"/>
      <c r="B125" s="101"/>
    </row>
    <row r="126" spans="1:2" ht="12.75">
      <c r="A126" s="98"/>
      <c r="B126" s="101"/>
    </row>
    <row r="127" spans="1:2" ht="12.75">
      <c r="A127" s="98"/>
      <c r="B127" s="99"/>
    </row>
    <row r="128" spans="1:2" ht="12.75">
      <c r="A128" s="98"/>
      <c r="B128" s="99"/>
    </row>
    <row r="129" spans="1:2" ht="12.75">
      <c r="A129" s="98"/>
      <c r="B129" s="99"/>
    </row>
    <row r="130" spans="1:2" ht="12.75">
      <c r="A130" s="98"/>
      <c r="B130" s="99"/>
    </row>
    <row r="131" spans="1:2" ht="12.75">
      <c r="A131" s="27"/>
      <c r="B131" s="101"/>
    </row>
    <row r="132" spans="1:2" ht="12.75">
      <c r="A132" s="27"/>
      <c r="B132" s="101"/>
    </row>
    <row r="133" spans="1:2" ht="12.75">
      <c r="A133" s="98"/>
      <c r="B133" s="101"/>
    </row>
    <row r="134" spans="1:2" ht="12.75">
      <c r="A134" s="98"/>
      <c r="B134" s="101"/>
    </row>
    <row r="135" spans="1:2" ht="12.75">
      <c r="A135" s="98"/>
      <c r="B135" s="101"/>
    </row>
    <row r="136" spans="1:2" ht="12.75">
      <c r="A136" s="98"/>
      <c r="B136" s="101"/>
    </row>
    <row r="137" spans="1:2" ht="12.75">
      <c r="A137" s="98"/>
      <c r="B137" s="99"/>
    </row>
    <row r="138" spans="1:2" ht="12.75">
      <c r="A138" s="98"/>
      <c r="B138" s="99"/>
    </row>
    <row r="139" spans="1:2" ht="12.75">
      <c r="A139" s="98"/>
      <c r="B139" s="99"/>
    </row>
    <row r="140" spans="1:2" ht="12.75">
      <c r="A140" s="98"/>
      <c r="B140" s="99"/>
    </row>
    <row r="141" spans="1:2" ht="12.75">
      <c r="A141" s="27"/>
      <c r="B141" s="99"/>
    </row>
    <row r="142" spans="1:2" ht="12.75">
      <c r="A142" s="98"/>
      <c r="B142" s="99"/>
    </row>
    <row r="143" spans="1:2" ht="12.75">
      <c r="A143" s="98"/>
      <c r="B143" s="99"/>
    </row>
    <row r="144" spans="1:2" ht="12.75">
      <c r="A144" s="98"/>
      <c r="B144" s="99"/>
    </row>
    <row r="145" spans="1:2" ht="12.75">
      <c r="A145" s="98"/>
      <c r="B145" s="99"/>
    </row>
    <row r="146" spans="1:2" ht="12.75">
      <c r="A146" s="98"/>
      <c r="B146" s="99"/>
    </row>
    <row r="147" spans="1:2" ht="12.75">
      <c r="A147" s="98"/>
      <c r="B147" s="99"/>
    </row>
    <row r="148" spans="1:2" ht="12.75">
      <c r="A148" s="98"/>
      <c r="B148" s="99"/>
    </row>
    <row r="149" spans="1:2" ht="12.75">
      <c r="A149" s="98"/>
      <c r="B149" s="99"/>
    </row>
    <row r="150" spans="1:2" ht="12.75">
      <c r="A150" s="98"/>
      <c r="B150" s="99"/>
    </row>
    <row r="151" spans="1:2" ht="12.75">
      <c r="A151" s="98"/>
      <c r="B151" s="99"/>
    </row>
    <row r="152" spans="1:2" ht="12.75">
      <c r="A152" s="98"/>
      <c r="B152" s="99"/>
    </row>
    <row r="153" spans="1:2" ht="12.75">
      <c r="A153" s="98"/>
      <c r="B153" s="99"/>
    </row>
    <row r="154" spans="1:2" ht="12.75">
      <c r="A154" s="98"/>
      <c r="B154" s="99"/>
    </row>
    <row r="155" spans="1:2" ht="12.75">
      <c r="A155" s="98"/>
      <c r="B155" s="99"/>
    </row>
    <row r="156" spans="1:2" ht="12.75">
      <c r="A156" s="98"/>
      <c r="B156" s="101"/>
    </row>
    <row r="157" spans="1:2" ht="12.75">
      <c r="A157" s="98"/>
      <c r="B157" s="101"/>
    </row>
    <row r="158" spans="1:2" ht="12.75">
      <c r="A158" s="98"/>
      <c r="B158" s="101"/>
    </row>
    <row r="159" spans="1:2" ht="12.75">
      <c r="A159" s="98"/>
      <c r="B159" s="101"/>
    </row>
    <row r="160" spans="1:2" ht="12.75">
      <c r="A160" s="98"/>
      <c r="B160" s="101"/>
    </row>
    <row r="161" spans="1:2" ht="12.75">
      <c r="A161" s="98"/>
      <c r="B161" s="101"/>
    </row>
    <row r="162" spans="1:2" ht="12.75">
      <c r="A162" s="98"/>
      <c r="B162" s="101"/>
    </row>
    <row r="163" spans="1:2" ht="12.75">
      <c r="A163" s="98"/>
      <c r="B163" s="101"/>
    </row>
    <row r="164" spans="1:2" ht="12.75">
      <c r="A164" s="98"/>
      <c r="B164" s="101"/>
    </row>
    <row r="165" spans="1:2" ht="12.75">
      <c r="A165" s="98"/>
      <c r="B165" s="101"/>
    </row>
    <row r="166" spans="1:2" ht="12.75">
      <c r="A166" s="98"/>
      <c r="B166" s="101"/>
    </row>
    <row r="167" spans="1:2" ht="12.75">
      <c r="A167" s="98"/>
      <c r="B167" s="101"/>
    </row>
    <row r="168" spans="1:2" ht="12.75">
      <c r="A168" s="98"/>
      <c r="B168" s="101"/>
    </row>
    <row r="169" spans="1:2" ht="12.75">
      <c r="A169" s="98"/>
      <c r="B169" s="105"/>
    </row>
    <row r="170" spans="1:2" ht="12.75">
      <c r="A170" s="98"/>
      <c r="B170" s="105"/>
    </row>
    <row r="171" spans="1:2" ht="12.75">
      <c r="A171" s="98"/>
      <c r="B171" s="101"/>
    </row>
    <row r="172" spans="1:2" ht="12.75">
      <c r="A172" s="98"/>
      <c r="B172" s="101"/>
    </row>
    <row r="173" spans="1:2" ht="12.75">
      <c r="A173" s="98"/>
      <c r="B173" s="101"/>
    </row>
    <row r="174" spans="1:2" ht="12.75">
      <c r="A174" s="98"/>
      <c r="B174" s="99"/>
    </row>
    <row r="175" spans="1:2" ht="12.75">
      <c r="A175" s="98"/>
      <c r="B175" s="101"/>
    </row>
    <row r="176" spans="1:2" ht="12.75">
      <c r="A176" s="98"/>
      <c r="B176" s="99"/>
    </row>
    <row r="177" spans="1:2" ht="12.75">
      <c r="A177" s="98"/>
      <c r="B177" s="99"/>
    </row>
    <row r="178" spans="1:2" ht="12.75">
      <c r="A178" s="98"/>
      <c r="B178" s="99"/>
    </row>
    <row r="179" spans="1:2" ht="12.75">
      <c r="A179" s="98"/>
      <c r="B179" s="99"/>
    </row>
    <row r="180" spans="1:2" ht="12.75">
      <c r="A180" s="98"/>
      <c r="B180" s="99"/>
    </row>
    <row r="181" spans="1:2" ht="12.75">
      <c r="A181" s="98"/>
      <c r="B181" s="101"/>
    </row>
    <row r="182" spans="1:2" ht="12.75">
      <c r="A182" s="98"/>
      <c r="B182" s="99"/>
    </row>
    <row r="183" spans="1:2" ht="12.75">
      <c r="A183" s="98"/>
      <c r="B183" s="99"/>
    </row>
    <row r="184" spans="1:2" ht="12.75">
      <c r="A184" s="98"/>
      <c r="B184" s="99"/>
    </row>
    <row r="185" spans="1:2" ht="12.75">
      <c r="A185" s="98"/>
      <c r="B185" s="99"/>
    </row>
  </sheetData>
  <sheetProtection password="85D1" sheet="1" objects="1" scenarios="1"/>
  <mergeCells count="1">
    <mergeCell ref="A1:G2"/>
  </mergeCells>
  <printOptions/>
  <pageMargins left="0.3937007874015748" right="0.3937007874015748" top="0.3937007874015748" bottom="0.3937007874015748" header="0.5118110236220472" footer="0.5118110236220472"/>
  <pageSetup horizontalDpi="1200" verticalDpi="1200" orientation="portrait" paperSize="9" scale="90" r:id="rId2"/>
  <drawing r:id="rId1"/>
</worksheet>
</file>

<file path=xl/worksheets/sheet14.xml><?xml version="1.0" encoding="utf-8"?>
<worksheet xmlns="http://schemas.openxmlformats.org/spreadsheetml/2006/main" xmlns:r="http://schemas.openxmlformats.org/officeDocument/2006/relationships">
  <sheetPr codeName="Foglio7"/>
  <dimension ref="A1:I16"/>
  <sheetViews>
    <sheetView zoomScalePageLayoutView="0" workbookViewId="0" topLeftCell="A1">
      <selection activeCell="L5" sqref="L5"/>
    </sheetView>
  </sheetViews>
  <sheetFormatPr defaultColWidth="9.140625" defaultRowHeight="12.75"/>
  <sheetData>
    <row r="1" spans="1:9" ht="18.75">
      <c r="A1" s="190" t="s">
        <v>8</v>
      </c>
      <c r="B1" s="190"/>
      <c r="C1" s="190"/>
      <c r="D1" s="190"/>
      <c r="E1" s="190"/>
      <c r="F1" s="190"/>
      <c r="G1" s="190"/>
      <c r="H1" s="190"/>
      <c r="I1" s="190"/>
    </row>
    <row r="3" spans="1:9" ht="60" customHeight="1">
      <c r="A3" s="385" t="s">
        <v>280</v>
      </c>
      <c r="B3" s="385"/>
      <c r="C3" s="385"/>
      <c r="D3" s="385"/>
      <c r="E3" s="385"/>
      <c r="F3" s="385"/>
      <c r="G3" s="385"/>
      <c r="H3" s="385"/>
      <c r="I3" s="385"/>
    </row>
    <row r="4" spans="1:9" ht="33" customHeight="1">
      <c r="A4" s="391" t="s">
        <v>517</v>
      </c>
      <c r="B4" s="391"/>
      <c r="C4" s="391"/>
      <c r="D4" s="391"/>
      <c r="E4" s="391"/>
      <c r="F4" s="391"/>
      <c r="G4" s="391"/>
      <c r="H4" s="391"/>
      <c r="I4" s="391"/>
    </row>
    <row r="5" spans="1:9" ht="60" customHeight="1">
      <c r="A5" s="385" t="s">
        <v>281</v>
      </c>
      <c r="B5" s="385"/>
      <c r="C5" s="385"/>
      <c r="D5" s="385"/>
      <c r="E5" s="385"/>
      <c r="F5" s="385"/>
      <c r="G5" s="385"/>
      <c r="H5" s="385"/>
      <c r="I5" s="385"/>
    </row>
    <row r="7" spans="1:8" ht="15.75">
      <c r="A7" s="30" t="s">
        <v>282</v>
      </c>
      <c r="H7" t="s">
        <v>283</v>
      </c>
    </row>
    <row r="8" spans="1:9" ht="12.75">
      <c r="A8" s="386"/>
      <c r="B8" s="387"/>
      <c r="C8" s="387"/>
      <c r="D8" s="387"/>
      <c r="E8" s="387"/>
      <c r="F8" s="388"/>
      <c r="H8" s="389"/>
      <c r="I8" s="390"/>
    </row>
    <row r="11" spans="1:9" ht="18.75">
      <c r="A11" s="190" t="s">
        <v>284</v>
      </c>
      <c r="B11" s="190"/>
      <c r="C11" s="190"/>
      <c r="D11" s="190"/>
      <c r="E11" s="190"/>
      <c r="F11" s="190"/>
      <c r="G11" s="190"/>
      <c r="H11" s="190"/>
      <c r="I11" s="190"/>
    </row>
    <row r="13" spans="1:9" ht="69.75" customHeight="1">
      <c r="A13" s="384" t="s">
        <v>573</v>
      </c>
      <c r="B13" s="385"/>
      <c r="C13" s="385"/>
      <c r="D13" s="385"/>
      <c r="E13" s="385"/>
      <c r="F13" s="385"/>
      <c r="G13" s="385"/>
      <c r="H13" s="385"/>
      <c r="I13" s="385"/>
    </row>
    <row r="15" spans="1:8" ht="15.75">
      <c r="A15" s="30" t="s">
        <v>282</v>
      </c>
      <c r="H15" t="s">
        <v>283</v>
      </c>
    </row>
    <row r="16" spans="1:9" ht="12.75">
      <c r="A16" s="386"/>
      <c r="B16" s="387"/>
      <c r="C16" s="387"/>
      <c r="D16" s="387"/>
      <c r="E16" s="387"/>
      <c r="F16" s="388"/>
      <c r="H16" s="389"/>
      <c r="I16" s="390"/>
    </row>
  </sheetData>
  <sheetProtection formatCells="0" formatColumns="0" formatRows="0" selectLockedCells="1"/>
  <mergeCells count="10">
    <mergeCell ref="A1:I1"/>
    <mergeCell ref="A11:I11"/>
    <mergeCell ref="A13:I13"/>
    <mergeCell ref="A16:F16"/>
    <mergeCell ref="H16:I16"/>
    <mergeCell ref="A3:I3"/>
    <mergeCell ref="A5:I5"/>
    <mergeCell ref="A8:F8"/>
    <mergeCell ref="H8:I8"/>
    <mergeCell ref="A4:I4"/>
  </mergeCell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Foglio1"/>
  <dimension ref="A1:I35"/>
  <sheetViews>
    <sheetView tabSelected="1" zoomScalePageLayoutView="0" workbookViewId="0" topLeftCell="A1">
      <selection activeCell="K4" sqref="K4"/>
    </sheetView>
  </sheetViews>
  <sheetFormatPr defaultColWidth="9.140625" defaultRowHeight="12.75"/>
  <cols>
    <col min="7" max="7" width="9.8515625" style="0" customWidth="1"/>
    <col min="10" max="10" width="11.7109375" style="0" customWidth="1"/>
  </cols>
  <sheetData>
    <row r="1" spans="7:9" ht="15.75">
      <c r="G1" s="70"/>
      <c r="I1" s="71" t="s">
        <v>318</v>
      </c>
    </row>
    <row r="3" spans="1:9" ht="38.25" customHeight="1">
      <c r="A3" s="189" t="s">
        <v>575</v>
      </c>
      <c r="B3" s="189"/>
      <c r="C3" s="189"/>
      <c r="D3" s="189"/>
      <c r="E3" s="189"/>
      <c r="F3" s="189"/>
      <c r="G3" s="189"/>
      <c r="H3" s="189"/>
      <c r="I3" s="189"/>
    </row>
    <row r="5" spans="1:9" ht="18.75">
      <c r="A5" s="190" t="s">
        <v>0</v>
      </c>
      <c r="B5" s="190"/>
      <c r="C5" s="190"/>
      <c r="D5" s="190"/>
      <c r="E5" s="190"/>
      <c r="F5" s="190"/>
      <c r="G5" s="190"/>
      <c r="H5" s="190"/>
      <c r="I5" s="190"/>
    </row>
    <row r="7" ht="18.75">
      <c r="A7" s="1" t="s">
        <v>1</v>
      </c>
    </row>
    <row r="9" ht="15.75">
      <c r="A9" s="2" t="s">
        <v>2</v>
      </c>
    </row>
    <row r="11" ht="15.75">
      <c r="A11" s="143" t="s">
        <v>564</v>
      </c>
    </row>
    <row r="12" ht="15.75">
      <c r="B12" s="3" t="s">
        <v>3</v>
      </c>
    </row>
    <row r="13" ht="15.75">
      <c r="B13" s="3" t="s">
        <v>538</v>
      </c>
    </row>
    <row r="14" ht="15.75">
      <c r="B14" s="3" t="s">
        <v>539</v>
      </c>
    </row>
    <row r="15" ht="15.75">
      <c r="B15" s="3" t="s">
        <v>540</v>
      </c>
    </row>
    <row r="16" ht="15.75">
      <c r="B16" s="3" t="s">
        <v>563</v>
      </c>
    </row>
    <row r="18" ht="15.75">
      <c r="A18" s="2" t="s">
        <v>565</v>
      </c>
    </row>
    <row r="19" ht="15.75">
      <c r="B19" s="3" t="s">
        <v>566</v>
      </c>
    </row>
    <row r="20" ht="15.75">
      <c r="B20" s="3" t="s">
        <v>567</v>
      </c>
    </row>
    <row r="23" spans="1:9" ht="63.75" customHeight="1">
      <c r="A23" s="191" t="s">
        <v>568</v>
      </c>
      <c r="B23" s="191"/>
      <c r="C23" s="191"/>
      <c r="D23" s="191"/>
      <c r="E23" s="191"/>
      <c r="F23" s="191"/>
      <c r="G23" s="191"/>
      <c r="H23" s="191"/>
      <c r="I23" s="191"/>
    </row>
    <row r="24" spans="1:9" ht="31.5" customHeight="1">
      <c r="A24" s="192" t="s">
        <v>4</v>
      </c>
      <c r="B24" s="193"/>
      <c r="C24" s="193"/>
      <c r="D24" s="193"/>
      <c r="E24" s="193"/>
      <c r="F24" s="193"/>
      <c r="G24" s="193"/>
      <c r="H24" s="193"/>
      <c r="I24" s="193"/>
    </row>
    <row r="27" ht="15.75">
      <c r="A27" s="2" t="s">
        <v>5</v>
      </c>
    </row>
    <row r="28" ht="15.75">
      <c r="B28" s="3" t="s">
        <v>6</v>
      </c>
    </row>
    <row r="29" ht="15.75">
      <c r="B29" s="3" t="s">
        <v>7</v>
      </c>
    </row>
    <row r="31" ht="15.75">
      <c r="A31" s="2" t="s">
        <v>8</v>
      </c>
    </row>
    <row r="33" ht="15.75">
      <c r="A33" s="2" t="s">
        <v>9</v>
      </c>
    </row>
    <row r="34" spans="1:8" ht="15.75">
      <c r="A34" s="2"/>
      <c r="G34" s="5"/>
      <c r="H34" s="4"/>
    </row>
    <row r="35" s="188" customFormat="1" ht="15.75">
      <c r="A35" s="188" t="s">
        <v>552</v>
      </c>
    </row>
    <row r="36" s="4" customFormat="1" ht="12.75"/>
  </sheetData>
  <sheetProtection password="85D1" sheet="1" objects="1" scenarios="1"/>
  <mergeCells count="5">
    <mergeCell ref="A35:IV35"/>
    <mergeCell ref="A3:I3"/>
    <mergeCell ref="A5:I5"/>
    <mergeCell ref="A23:I23"/>
    <mergeCell ref="A24:I24"/>
  </mergeCells>
  <printOptions/>
  <pageMargins left="0.7874015748031497" right="0.7874015748031497" top="1.8897637795275593" bottom="0.984251968503937" header="0.5118110236220472" footer="0.5118110236220472"/>
  <pageSetup horizontalDpi="1200" verticalDpi="1200" orientation="portrait" paperSize="9" r:id="rId2"/>
  <headerFooter alignWithMargins="0">
    <oddHeader>&amp;C&amp;"Times New Roman,Normale"&amp;36ANCE
&amp;11ASSOCIAZIONE NAZIONALE COSRUTTORI EDILI</oddHeader>
  </headerFooter>
  <legacyDrawing r:id="rId1"/>
</worksheet>
</file>

<file path=xl/worksheets/sheet3.xml><?xml version="1.0" encoding="utf-8"?>
<worksheet xmlns="http://schemas.openxmlformats.org/spreadsheetml/2006/main" xmlns:r="http://schemas.openxmlformats.org/officeDocument/2006/relationships">
  <sheetPr codeName="Foglio2"/>
  <dimension ref="A1:I15"/>
  <sheetViews>
    <sheetView zoomScaleSheetLayoutView="100" zoomScalePageLayoutView="0" workbookViewId="0" topLeftCell="A1">
      <selection activeCell="F28" sqref="F28"/>
    </sheetView>
  </sheetViews>
  <sheetFormatPr defaultColWidth="9.140625" defaultRowHeight="12.75"/>
  <cols>
    <col min="1" max="1" width="19.140625" style="0" customWidth="1"/>
    <col min="8" max="8" width="11.8515625" style="0" customWidth="1"/>
  </cols>
  <sheetData>
    <row r="1" spans="1:9" ht="15.75">
      <c r="A1" s="200" t="s">
        <v>10</v>
      </c>
      <c r="B1" s="200"/>
      <c r="C1" s="200"/>
      <c r="D1" s="200"/>
      <c r="E1" s="200"/>
      <c r="F1" s="200"/>
      <c r="G1" s="200"/>
      <c r="H1" s="200"/>
      <c r="I1" s="6"/>
    </row>
    <row r="3" ht="18.75">
      <c r="A3" s="1" t="s">
        <v>11</v>
      </c>
    </row>
    <row r="4" ht="13.5" thickBot="1"/>
    <row r="5" spans="1:8" s="8" customFormat="1" ht="34.5" customHeight="1">
      <c r="A5" s="7" t="s">
        <v>12</v>
      </c>
      <c r="B5" s="201"/>
      <c r="C5" s="201"/>
      <c r="D5" s="201"/>
      <c r="E5" s="201"/>
      <c r="F5" s="201"/>
      <c r="G5" s="201"/>
      <c r="H5" s="202"/>
    </row>
    <row r="6" spans="1:8" s="8" customFormat="1" ht="34.5" customHeight="1">
      <c r="A6" s="9" t="s">
        <v>13</v>
      </c>
      <c r="B6" s="198"/>
      <c r="C6" s="198"/>
      <c r="D6" s="198"/>
      <c r="E6" s="198"/>
      <c r="F6" s="198"/>
      <c r="G6" s="198"/>
      <c r="H6" s="199"/>
    </row>
    <row r="7" spans="1:8" s="8" customFormat="1" ht="34.5" customHeight="1">
      <c r="A7" s="9" t="s">
        <v>14</v>
      </c>
      <c r="B7" s="198"/>
      <c r="C7" s="198"/>
      <c r="D7" s="198"/>
      <c r="E7" s="198"/>
      <c r="F7" s="198"/>
      <c r="G7" s="198"/>
      <c r="H7" s="199"/>
    </row>
    <row r="8" spans="1:8" s="8" customFormat="1" ht="34.5" customHeight="1">
      <c r="A8" s="9" t="s">
        <v>15</v>
      </c>
      <c r="B8" s="198"/>
      <c r="C8" s="198"/>
      <c r="D8" s="198"/>
      <c r="E8" s="198"/>
      <c r="F8" s="198"/>
      <c r="G8" s="198"/>
      <c r="H8" s="199"/>
    </row>
    <row r="9" spans="1:8" s="8" customFormat="1" ht="34.5" customHeight="1">
      <c r="A9" s="9" t="s">
        <v>16</v>
      </c>
      <c r="B9" s="198"/>
      <c r="C9" s="198"/>
      <c r="D9" s="198"/>
      <c r="E9" s="198"/>
      <c r="F9" s="198"/>
      <c r="G9" s="198"/>
      <c r="H9" s="199"/>
    </row>
    <row r="10" spans="1:8" s="8" customFormat="1" ht="34.5" customHeight="1">
      <c r="A10" s="9" t="s">
        <v>321</v>
      </c>
      <c r="B10" s="198"/>
      <c r="C10" s="198"/>
      <c r="D10" s="198"/>
      <c r="E10" s="198"/>
      <c r="F10" s="198"/>
      <c r="G10" s="198"/>
      <c r="H10" s="199"/>
    </row>
    <row r="11" spans="1:8" s="8" customFormat="1" ht="34.5" customHeight="1" thickBot="1">
      <c r="A11" s="10" t="s">
        <v>17</v>
      </c>
      <c r="B11" s="194"/>
      <c r="C11" s="194"/>
      <c r="D11" s="194"/>
      <c r="E11" s="194"/>
      <c r="F11" s="194"/>
      <c r="G11" s="194"/>
      <c r="H11" s="195"/>
    </row>
    <row r="12" ht="13.5" thickBot="1"/>
    <row r="13" spans="1:8" ht="50.25" customHeight="1" thickBot="1">
      <c r="A13" s="12" t="s">
        <v>18</v>
      </c>
      <c r="B13" s="196"/>
      <c r="C13" s="196"/>
      <c r="D13" s="196"/>
      <c r="E13" s="196"/>
      <c r="F13" s="196"/>
      <c r="G13" s="196"/>
      <c r="H13" s="197"/>
    </row>
    <row r="14" spans="1:8" ht="34.5" customHeight="1">
      <c r="A14" s="7" t="s">
        <v>19</v>
      </c>
      <c r="B14" s="201"/>
      <c r="C14" s="201"/>
      <c r="D14" s="201"/>
      <c r="E14" s="201"/>
      <c r="F14" s="201"/>
      <c r="G14" s="201"/>
      <c r="H14" s="202"/>
    </row>
    <row r="15" spans="1:8" ht="34.5" customHeight="1" thickBot="1">
      <c r="A15" s="10" t="s">
        <v>16</v>
      </c>
      <c r="B15" s="194"/>
      <c r="C15" s="194"/>
      <c r="D15" s="194"/>
      <c r="E15" s="194"/>
      <c r="F15" s="194"/>
      <c r="G15" s="194"/>
      <c r="H15" s="195"/>
    </row>
  </sheetData>
  <sheetProtection password="85D1" sheet="1" objects="1" scenarios="1"/>
  <mergeCells count="11">
    <mergeCell ref="B6:H6"/>
    <mergeCell ref="B7:H7"/>
    <mergeCell ref="A1:H1"/>
    <mergeCell ref="B14:H14"/>
    <mergeCell ref="B5:H5"/>
    <mergeCell ref="B15:H15"/>
    <mergeCell ref="B13:H13"/>
    <mergeCell ref="B8:H8"/>
    <mergeCell ref="B9:H9"/>
    <mergeCell ref="B10:H10"/>
    <mergeCell ref="B11:H11"/>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oglio3"/>
  <dimension ref="A1:K33"/>
  <sheetViews>
    <sheetView zoomScaleSheetLayoutView="100" zoomScalePageLayoutView="0" workbookViewId="0" topLeftCell="A1">
      <selection activeCell="F8" activeCellId="15" sqref="F27 F26 F25 F24 F23 F22 F21 F20 F19 F18 F15 F14 F12 F11 F10 F8"/>
    </sheetView>
  </sheetViews>
  <sheetFormatPr defaultColWidth="9.140625" defaultRowHeight="12.75"/>
  <cols>
    <col min="1" max="4" width="10.140625" style="0" customWidth="1"/>
    <col min="5" max="5" width="16.57421875" style="0" customWidth="1"/>
    <col min="6" max="6" width="13.7109375" style="0" customWidth="1"/>
    <col min="7" max="11" width="13.7109375" style="0" hidden="1" customWidth="1"/>
  </cols>
  <sheetData>
    <row r="1" spans="1:10" ht="18.75">
      <c r="A1" s="212" t="s">
        <v>20</v>
      </c>
      <c r="B1" s="212"/>
      <c r="C1" s="212"/>
      <c r="D1" s="212"/>
      <c r="E1" s="212"/>
      <c r="F1" s="212"/>
      <c r="G1" s="212"/>
      <c r="H1" s="212"/>
      <c r="I1" s="212"/>
      <c r="J1" s="212"/>
    </row>
    <row r="2" spans="1:10" ht="18.75">
      <c r="A2" s="212" t="s">
        <v>569</v>
      </c>
      <c r="B2" s="212"/>
      <c r="C2" s="212"/>
      <c r="D2" s="212"/>
      <c r="E2" s="212"/>
      <c r="F2" s="212"/>
      <c r="G2" s="212"/>
      <c r="H2" s="212"/>
      <c r="I2" s="212"/>
      <c r="J2" s="212"/>
    </row>
    <row r="4" spans="1:2" ht="18.75">
      <c r="A4" s="129" t="s">
        <v>21</v>
      </c>
      <c r="B4" s="128"/>
    </row>
    <row r="5" ht="6" customHeight="1" thickBot="1"/>
    <row r="6" spans="1:11" s="17" customFormat="1" ht="30" customHeight="1">
      <c r="A6" s="225" t="s">
        <v>22</v>
      </c>
      <c r="B6" s="226"/>
      <c r="C6" s="226"/>
      <c r="D6" s="226"/>
      <c r="E6" s="226"/>
      <c r="F6" s="226"/>
      <c r="G6" s="226"/>
      <c r="H6" s="226"/>
      <c r="I6" s="226"/>
      <c r="J6" s="226"/>
      <c r="K6" s="156"/>
    </row>
    <row r="7" spans="1:11" s="16" customFormat="1" ht="30" customHeight="1">
      <c r="A7" s="215" t="s">
        <v>23</v>
      </c>
      <c r="B7" s="216"/>
      <c r="C7" s="216"/>
      <c r="D7" s="216"/>
      <c r="E7" s="216"/>
      <c r="F7" s="151">
        <v>2014</v>
      </c>
      <c r="G7" s="152">
        <v>2008</v>
      </c>
      <c r="H7" s="152">
        <v>2007</v>
      </c>
      <c r="I7" s="152">
        <v>2006</v>
      </c>
      <c r="J7" s="152">
        <v>2005</v>
      </c>
      <c r="K7" s="157">
        <v>2004</v>
      </c>
    </row>
    <row r="8" spans="1:11" s="16" customFormat="1" ht="30" customHeight="1">
      <c r="A8" s="217" t="s">
        <v>30</v>
      </c>
      <c r="B8" s="218"/>
      <c r="C8" s="218"/>
      <c r="D8" s="218"/>
      <c r="E8" s="218"/>
      <c r="F8" s="153"/>
      <c r="G8" s="138"/>
      <c r="H8" s="138"/>
      <c r="I8" s="138"/>
      <c r="J8" s="138"/>
      <c r="K8" s="158"/>
    </row>
    <row r="9" spans="1:11" s="16" customFormat="1" ht="30" customHeight="1">
      <c r="A9" s="213" t="s">
        <v>492</v>
      </c>
      <c r="B9" s="214"/>
      <c r="C9" s="214"/>
      <c r="D9" s="214"/>
      <c r="E9" s="214"/>
      <c r="F9" s="214"/>
      <c r="G9" s="18"/>
      <c r="H9" s="18"/>
      <c r="I9" s="18"/>
      <c r="J9" s="18"/>
      <c r="K9" s="159"/>
    </row>
    <row r="10" spans="1:11" s="16" customFormat="1" ht="30" customHeight="1">
      <c r="A10" s="224" t="s">
        <v>491</v>
      </c>
      <c r="B10" s="214"/>
      <c r="C10" s="214"/>
      <c r="D10" s="214"/>
      <c r="E10" s="214"/>
      <c r="F10" s="153"/>
      <c r="G10" s="138"/>
      <c r="H10" s="138"/>
      <c r="I10" s="138"/>
      <c r="J10" s="138"/>
      <c r="K10" s="158"/>
    </row>
    <row r="11" spans="1:11" s="16" customFormat="1" ht="30" customHeight="1">
      <c r="A11" s="224" t="s">
        <v>493</v>
      </c>
      <c r="B11" s="214"/>
      <c r="C11" s="214"/>
      <c r="D11" s="214"/>
      <c r="E11" s="214"/>
      <c r="F11" s="154"/>
      <c r="G11" s="18"/>
      <c r="H11" s="18"/>
      <c r="I11" s="18"/>
      <c r="J11" s="18"/>
      <c r="K11" s="159"/>
    </row>
    <row r="12" spans="1:11" s="16" customFormat="1" ht="30" customHeight="1">
      <c r="A12" s="213" t="s">
        <v>31</v>
      </c>
      <c r="B12" s="214"/>
      <c r="C12" s="214"/>
      <c r="D12" s="214"/>
      <c r="E12" s="214"/>
      <c r="F12" s="155"/>
      <c r="G12" s="139"/>
      <c r="H12" s="139"/>
      <c r="I12" s="139"/>
      <c r="J12" s="139"/>
      <c r="K12" s="160"/>
    </row>
    <row r="13" spans="1:11" s="16" customFormat="1" ht="30" customHeight="1">
      <c r="A13" s="227" t="s">
        <v>322</v>
      </c>
      <c r="B13" s="228"/>
      <c r="C13" s="228"/>
      <c r="D13" s="228"/>
      <c r="E13" s="228"/>
      <c r="F13" s="228"/>
      <c r="G13" s="229"/>
      <c r="H13" s="229"/>
      <c r="I13" s="229"/>
      <c r="J13" s="229"/>
      <c r="K13" s="230"/>
    </row>
    <row r="14" spans="1:11" s="16" customFormat="1" ht="30" customHeight="1">
      <c r="A14" s="213" t="s">
        <v>323</v>
      </c>
      <c r="B14" s="214"/>
      <c r="C14" s="214"/>
      <c r="D14" s="214"/>
      <c r="E14" s="214"/>
      <c r="F14" s="139"/>
      <c r="G14" s="139"/>
      <c r="H14" s="139"/>
      <c r="I14" s="139"/>
      <c r="J14" s="139"/>
      <c r="K14" s="160"/>
    </row>
    <row r="15" spans="1:11" s="16" customFormat="1" ht="30" customHeight="1">
      <c r="A15" s="213" t="s">
        <v>324</v>
      </c>
      <c r="B15" s="214"/>
      <c r="C15" s="214"/>
      <c r="D15" s="214"/>
      <c r="E15" s="214"/>
      <c r="F15" s="154"/>
      <c r="G15" s="18"/>
      <c r="H15" s="18"/>
      <c r="I15" s="18"/>
      <c r="J15" s="18"/>
      <c r="K15" s="159"/>
    </row>
    <row r="16" spans="1:11" s="16" customFormat="1" ht="52.5" customHeight="1" thickBot="1">
      <c r="A16" s="219" t="s">
        <v>450</v>
      </c>
      <c r="B16" s="220"/>
      <c r="C16" s="220"/>
      <c r="D16" s="220"/>
      <c r="E16" s="220"/>
      <c r="F16" s="220"/>
      <c r="G16" s="220"/>
      <c r="H16" s="220"/>
      <c r="I16" s="220"/>
      <c r="J16" s="220"/>
      <c r="K16" s="161"/>
    </row>
    <row r="17" spans="1:11" s="16" customFormat="1" ht="15" customHeight="1">
      <c r="A17" s="221"/>
      <c r="B17" s="222"/>
      <c r="C17" s="222"/>
      <c r="D17" s="222"/>
      <c r="E17" s="223"/>
      <c r="F17" s="162">
        <v>2014</v>
      </c>
      <c r="G17" s="163">
        <v>2008</v>
      </c>
      <c r="H17" s="163">
        <v>2007</v>
      </c>
      <c r="I17" s="163">
        <v>2006</v>
      </c>
      <c r="J17" s="163">
        <v>2005</v>
      </c>
      <c r="K17" s="164">
        <v>2004</v>
      </c>
    </row>
    <row r="18" spans="1:11" s="16" customFormat="1" ht="24.75" customHeight="1">
      <c r="A18" s="203" t="s">
        <v>189</v>
      </c>
      <c r="B18" s="204"/>
      <c r="C18" s="204"/>
      <c r="D18" s="204"/>
      <c r="E18" s="205"/>
      <c r="F18" s="140"/>
      <c r="G18" s="141"/>
      <c r="H18" s="141"/>
      <c r="I18" s="141"/>
      <c r="J18" s="141"/>
      <c r="K18" s="160"/>
    </row>
    <row r="19" spans="1:11" s="16" customFormat="1" ht="24.75" customHeight="1">
      <c r="A19" s="203" t="s">
        <v>443</v>
      </c>
      <c r="B19" s="204"/>
      <c r="C19" s="204"/>
      <c r="D19" s="204"/>
      <c r="E19" s="205"/>
      <c r="F19" s="140"/>
      <c r="G19" s="141"/>
      <c r="H19" s="141"/>
      <c r="I19" s="141"/>
      <c r="J19" s="141"/>
      <c r="K19" s="160"/>
    </row>
    <row r="20" spans="1:11" s="16" customFormat="1" ht="24.75" customHeight="1">
      <c r="A20" s="203" t="s">
        <v>444</v>
      </c>
      <c r="B20" s="204"/>
      <c r="C20" s="204"/>
      <c r="D20" s="204"/>
      <c r="E20" s="205"/>
      <c r="F20" s="140"/>
      <c r="G20" s="141"/>
      <c r="H20" s="141"/>
      <c r="I20" s="141"/>
      <c r="J20" s="141"/>
      <c r="K20" s="160"/>
    </row>
    <row r="21" spans="1:11" s="16" customFormat="1" ht="24.75" customHeight="1">
      <c r="A21" s="203" t="s">
        <v>325</v>
      </c>
      <c r="B21" s="204"/>
      <c r="C21" s="204"/>
      <c r="D21" s="204"/>
      <c r="E21" s="205"/>
      <c r="F21" s="140"/>
      <c r="G21" s="141"/>
      <c r="H21" s="141"/>
      <c r="I21" s="141"/>
      <c r="J21" s="141"/>
      <c r="K21" s="160"/>
    </row>
    <row r="22" spans="1:11" s="16" customFormat="1" ht="24.75" customHeight="1">
      <c r="A22" s="209" t="s">
        <v>445</v>
      </c>
      <c r="B22" s="210"/>
      <c r="C22" s="210"/>
      <c r="D22" s="210"/>
      <c r="E22" s="211"/>
      <c r="F22" s="142"/>
      <c r="G22" s="141"/>
      <c r="H22" s="141"/>
      <c r="I22" s="141"/>
      <c r="J22" s="141"/>
      <c r="K22" s="160"/>
    </row>
    <row r="23" spans="1:11" s="16" customFormat="1" ht="24.75" customHeight="1">
      <c r="A23" s="203" t="s">
        <v>446</v>
      </c>
      <c r="B23" s="204"/>
      <c r="C23" s="204"/>
      <c r="D23" s="204"/>
      <c r="E23" s="205"/>
      <c r="F23" s="140"/>
      <c r="G23" s="141"/>
      <c r="H23" s="141"/>
      <c r="I23" s="141"/>
      <c r="J23" s="141"/>
      <c r="K23" s="160"/>
    </row>
    <row r="24" spans="1:11" s="16" customFormat="1" ht="24.75" customHeight="1">
      <c r="A24" s="203" t="s">
        <v>327</v>
      </c>
      <c r="B24" s="204"/>
      <c r="C24" s="204"/>
      <c r="D24" s="204"/>
      <c r="E24" s="205"/>
      <c r="F24" s="140"/>
      <c r="G24" s="141"/>
      <c r="H24" s="141"/>
      <c r="I24" s="141"/>
      <c r="J24" s="141"/>
      <c r="K24" s="160"/>
    </row>
    <row r="25" spans="1:11" s="16" customFormat="1" ht="24.75" customHeight="1">
      <c r="A25" s="209" t="s">
        <v>328</v>
      </c>
      <c r="B25" s="210"/>
      <c r="C25" s="210"/>
      <c r="D25" s="210"/>
      <c r="E25" s="211"/>
      <c r="F25" s="142"/>
      <c r="G25" s="141"/>
      <c r="H25" s="141"/>
      <c r="I25" s="141"/>
      <c r="J25" s="141"/>
      <c r="K25" s="160"/>
    </row>
    <row r="26" spans="1:11" s="16" customFormat="1" ht="24.75" customHeight="1">
      <c r="A26" s="209" t="s">
        <v>329</v>
      </c>
      <c r="B26" s="210"/>
      <c r="C26" s="210"/>
      <c r="D26" s="210"/>
      <c r="E26" s="211"/>
      <c r="F26" s="142"/>
      <c r="G26" s="141"/>
      <c r="H26" s="141"/>
      <c r="I26" s="141"/>
      <c r="J26" s="141"/>
      <c r="K26" s="160"/>
    </row>
    <row r="27" spans="1:11" s="16" customFormat="1" ht="24.75" customHeight="1" thickBot="1">
      <c r="A27" s="206" t="s">
        <v>549</v>
      </c>
      <c r="B27" s="207"/>
      <c r="C27" s="207"/>
      <c r="D27" s="207"/>
      <c r="E27" s="208"/>
      <c r="F27" s="165"/>
      <c r="G27" s="166"/>
      <c r="H27" s="166"/>
      <c r="I27" s="166"/>
      <c r="J27" s="166"/>
      <c r="K27" s="167"/>
    </row>
    <row r="28" s="15" customFormat="1" ht="6" customHeight="1"/>
    <row r="29" ht="15">
      <c r="A29" s="14" t="s">
        <v>24</v>
      </c>
    </row>
    <row r="30" ht="6" customHeight="1">
      <c r="D30" s="24"/>
    </row>
    <row r="31" spans="1:4" ht="12.75">
      <c r="A31" s="72" t="s">
        <v>33</v>
      </c>
      <c r="B31" s="73"/>
      <c r="C31" s="73"/>
      <c r="D31" s="24"/>
    </row>
    <row r="32" ht="12.75">
      <c r="A32" s="21" t="s">
        <v>34</v>
      </c>
    </row>
    <row r="33" ht="15">
      <c r="A33" s="14"/>
    </row>
  </sheetData>
  <sheetProtection password="85D1" sheet="1" objects="1" scenarios="1" formatCells="0" formatColumns="0"/>
  <mergeCells count="24">
    <mergeCell ref="A17:E17"/>
    <mergeCell ref="A19:E19"/>
    <mergeCell ref="A20:E20"/>
    <mergeCell ref="A18:E18"/>
    <mergeCell ref="A11:E11"/>
    <mergeCell ref="A15:E15"/>
    <mergeCell ref="A14:E14"/>
    <mergeCell ref="A13:K13"/>
    <mergeCell ref="A1:J1"/>
    <mergeCell ref="A2:J2"/>
    <mergeCell ref="A12:E12"/>
    <mergeCell ref="A7:E7"/>
    <mergeCell ref="A8:E8"/>
    <mergeCell ref="A16:J16"/>
    <mergeCell ref="A6:J6"/>
    <mergeCell ref="A10:E10"/>
    <mergeCell ref="A9:F9"/>
    <mergeCell ref="A21:E21"/>
    <mergeCell ref="A23:E23"/>
    <mergeCell ref="A27:E27"/>
    <mergeCell ref="A24:E24"/>
    <mergeCell ref="A25:E25"/>
    <mergeCell ref="A26:E26"/>
    <mergeCell ref="A22:E22"/>
  </mergeCells>
  <conditionalFormatting sqref="G14">
    <cfRule type="expression" priority="1" dxfId="3" stopIfTrue="1">
      <formula>(SUM($G$18:$G$27)=$G$14)</formula>
    </cfRule>
    <cfRule type="expression" priority="2" dxfId="2" stopIfTrue="1">
      <formula>(SUM($G$18:$G$27)&lt;&gt;$G$14)</formula>
    </cfRule>
  </conditionalFormatting>
  <conditionalFormatting sqref="F14">
    <cfRule type="expression" priority="3" dxfId="3" stopIfTrue="1">
      <formula>(SUM($F$18:$F$27)=$F$14)</formula>
    </cfRule>
    <cfRule type="expression" priority="4" dxfId="2" stopIfTrue="1">
      <formula>(SUM($F$18:$F$27)&lt;&gt;$F$14)</formula>
    </cfRule>
  </conditionalFormatting>
  <dataValidations count="3">
    <dataValidation type="custom" showErrorMessage="1" errorTitle="Errore di convalida dei dati" error="Il valore della produzione all'estero non può essere inferiore al Valore della produzione Globale" sqref="F10">
      <formula1>F10&lt;=F8</formula1>
    </dataValidation>
    <dataValidation type="custom" showErrorMessage="1" errorTitle="Errore di convalida dei dati" error="Il Valore della produzione relativa ai valori di costruzione all'estero non può essere maggiore del Valore della produzione globale all'estero " sqref="F14">
      <formula1>F14&lt;=F10</formula1>
    </dataValidation>
    <dataValidation type="custom" allowBlank="1" showInputMessage="1" showErrorMessage="1" sqref="F12:K12">
      <formula1>F12&lt;=F8</formula1>
    </dataValidation>
  </dataValidations>
  <printOptions/>
  <pageMargins left="0.5905511811023623" right="0.5905511811023623" top="0.984251968503937" bottom="0.984251968503937" header="0.5118110236220472" footer="0.5118110236220472"/>
  <pageSetup horizontalDpi="1200" verticalDpi="12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Foglio10"/>
  <dimension ref="A1:M42"/>
  <sheetViews>
    <sheetView zoomScalePageLayoutView="0" workbookViewId="0" topLeftCell="A1">
      <selection activeCell="C9" activeCellId="7" sqref="B12 C12 C11 B11 B10 C10 B9 C9"/>
    </sheetView>
  </sheetViews>
  <sheetFormatPr defaultColWidth="9.140625" defaultRowHeight="12.75"/>
  <cols>
    <col min="1" max="1" width="49.421875" style="0" customWidth="1"/>
    <col min="4" max="13" width="0" style="0" hidden="1" customWidth="1"/>
  </cols>
  <sheetData>
    <row r="1" spans="1:11" ht="18.75">
      <c r="A1" s="233" t="s">
        <v>20</v>
      </c>
      <c r="B1" s="233"/>
      <c r="C1" s="233"/>
      <c r="D1" s="113"/>
      <c r="E1" s="113"/>
      <c r="F1" s="113"/>
      <c r="G1" s="113"/>
      <c r="H1" s="113"/>
      <c r="I1" s="113"/>
      <c r="J1" s="113"/>
      <c r="K1" s="113"/>
    </row>
    <row r="2" spans="1:11" ht="18.75">
      <c r="A2" s="114" t="s">
        <v>569</v>
      </c>
      <c r="B2" s="113"/>
      <c r="C2" s="113"/>
      <c r="D2" s="113"/>
      <c r="E2" s="113"/>
      <c r="F2" s="113"/>
      <c r="G2" s="113"/>
      <c r="H2" s="113"/>
      <c r="I2" s="113"/>
      <c r="J2" s="113"/>
      <c r="K2" s="113"/>
    </row>
    <row r="4" spans="1:3" ht="18.75">
      <c r="A4" s="13" t="s">
        <v>25</v>
      </c>
      <c r="B4" s="13"/>
      <c r="C4" s="13"/>
    </row>
    <row r="5" ht="6" customHeight="1" thickBot="1"/>
    <row r="6" spans="1:13" s="8" customFormat="1" ht="30" customHeight="1" thickBot="1">
      <c r="A6" s="234" t="s">
        <v>26</v>
      </c>
      <c r="B6" s="235"/>
      <c r="C6" s="235"/>
      <c r="D6" s="235"/>
      <c r="E6" s="235"/>
      <c r="F6" s="235"/>
      <c r="G6" s="235"/>
      <c r="H6" s="235"/>
      <c r="I6" s="235"/>
      <c r="J6" s="235"/>
      <c r="K6" s="235"/>
      <c r="L6" s="149"/>
      <c r="M6" s="150"/>
    </row>
    <row r="7" spans="1:13" s="8" customFormat="1" ht="30" customHeight="1">
      <c r="A7" s="123"/>
      <c r="B7" s="231">
        <v>2014</v>
      </c>
      <c r="C7" s="237"/>
      <c r="D7" s="231">
        <v>2008</v>
      </c>
      <c r="E7" s="237"/>
      <c r="F7" s="231">
        <v>2007</v>
      </c>
      <c r="G7" s="237"/>
      <c r="H7" s="231">
        <v>2006</v>
      </c>
      <c r="I7" s="238"/>
      <c r="J7" s="231">
        <v>2005</v>
      </c>
      <c r="K7" s="238"/>
      <c r="L7" s="231">
        <v>2004</v>
      </c>
      <c r="M7" s="232"/>
    </row>
    <row r="8" spans="1:13" s="8" customFormat="1" ht="30" customHeight="1">
      <c r="A8" s="115"/>
      <c r="B8" s="20" t="s">
        <v>27</v>
      </c>
      <c r="C8" s="19" t="s">
        <v>28</v>
      </c>
      <c r="D8" s="20" t="s">
        <v>27</v>
      </c>
      <c r="E8" s="19" t="s">
        <v>28</v>
      </c>
      <c r="F8" s="20" t="s">
        <v>27</v>
      </c>
      <c r="G8" s="19" t="s">
        <v>28</v>
      </c>
      <c r="H8" s="19" t="s">
        <v>27</v>
      </c>
      <c r="I8" s="19" t="s">
        <v>28</v>
      </c>
      <c r="J8" s="19" t="s">
        <v>27</v>
      </c>
      <c r="K8" s="19" t="s">
        <v>28</v>
      </c>
      <c r="L8" s="19" t="s">
        <v>27</v>
      </c>
      <c r="M8" s="116" t="s">
        <v>28</v>
      </c>
    </row>
    <row r="9" spans="1:13" s="8" customFormat="1" ht="33.75" customHeight="1">
      <c r="A9" s="117" t="s">
        <v>32</v>
      </c>
      <c r="B9" s="11"/>
      <c r="C9" s="11"/>
      <c r="D9" s="11"/>
      <c r="E9" s="11"/>
      <c r="F9" s="11"/>
      <c r="G9" s="11"/>
      <c r="H9" s="11"/>
      <c r="I9" s="11"/>
      <c r="J9" s="11"/>
      <c r="K9" s="11"/>
      <c r="L9" s="11"/>
      <c r="M9" s="118"/>
    </row>
    <row r="10" spans="1:13" s="8" customFormat="1" ht="33.75" customHeight="1">
      <c r="A10" s="119" t="s">
        <v>494</v>
      </c>
      <c r="B10" s="11"/>
      <c r="C10" s="11"/>
      <c r="D10" s="11"/>
      <c r="E10" s="11"/>
      <c r="F10" s="11"/>
      <c r="G10" s="11"/>
      <c r="H10" s="11"/>
      <c r="I10" s="11"/>
      <c r="J10" s="11"/>
      <c r="K10" s="11"/>
      <c r="L10" s="11"/>
      <c r="M10" s="118"/>
    </row>
    <row r="11" spans="1:13" s="8" customFormat="1" ht="33.75" customHeight="1">
      <c r="A11" s="119" t="s">
        <v>495</v>
      </c>
      <c r="B11" s="11"/>
      <c r="C11" s="11"/>
      <c r="D11" s="11"/>
      <c r="E11" s="11"/>
      <c r="F11" s="11"/>
      <c r="G11" s="11"/>
      <c r="H11" s="11"/>
      <c r="I11" s="11"/>
      <c r="J11" s="11"/>
      <c r="K11" s="11"/>
      <c r="L11" s="11"/>
      <c r="M11" s="118"/>
    </row>
    <row r="12" spans="1:13" s="8" customFormat="1" ht="33.75" customHeight="1" thickBot="1">
      <c r="A12" s="120" t="s">
        <v>29</v>
      </c>
      <c r="B12" s="121"/>
      <c r="C12" s="121"/>
      <c r="D12" s="121"/>
      <c r="E12" s="121"/>
      <c r="F12" s="121"/>
      <c r="G12" s="121"/>
      <c r="H12" s="121"/>
      <c r="I12" s="121"/>
      <c r="J12" s="121"/>
      <c r="K12" s="121"/>
      <c r="L12" s="121"/>
      <c r="M12" s="122"/>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spans="1:3" ht="15" hidden="1">
      <c r="A39" s="14"/>
      <c r="B39" s="14"/>
      <c r="C39" s="14"/>
    </row>
    <row r="40" spans="1:3" ht="12.75" hidden="1">
      <c r="A40" s="21"/>
      <c r="B40" s="21"/>
      <c r="C40" s="21"/>
    </row>
    <row r="41" spans="1:13" ht="12.75">
      <c r="A41" s="74"/>
      <c r="B41" s="74"/>
      <c r="C41" s="74"/>
      <c r="D41" s="75"/>
      <c r="E41" s="75"/>
      <c r="F41" s="75"/>
      <c r="G41" s="75"/>
      <c r="H41" s="75"/>
      <c r="I41" s="75"/>
      <c r="J41" s="75"/>
      <c r="K41" s="75"/>
      <c r="L41" s="75"/>
      <c r="M41" s="75"/>
    </row>
    <row r="42" spans="1:11" ht="39" customHeight="1">
      <c r="A42" s="236" t="s">
        <v>35</v>
      </c>
      <c r="B42" s="236"/>
      <c r="C42" s="236"/>
      <c r="D42" s="236"/>
      <c r="E42" s="236"/>
      <c r="F42" s="236"/>
      <c r="G42" s="236"/>
      <c r="H42" s="236"/>
      <c r="I42" s="236"/>
      <c r="J42" s="236"/>
      <c r="K42" s="236"/>
    </row>
  </sheetData>
  <sheetProtection password="85D1" sheet="1" objects="1" scenarios="1" formatColumns="0"/>
  <mergeCells count="9">
    <mergeCell ref="L7:M7"/>
    <mergeCell ref="A1:C1"/>
    <mergeCell ref="A6:K6"/>
    <mergeCell ref="A42:K42"/>
    <mergeCell ref="F7:G7"/>
    <mergeCell ref="H7:I7"/>
    <mergeCell ref="J7:K7"/>
    <mergeCell ref="B7:C7"/>
    <mergeCell ref="D7:E7"/>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codeName="Foglio12"/>
  <dimension ref="A1:I42"/>
  <sheetViews>
    <sheetView zoomScalePageLayoutView="0" workbookViewId="0" topLeftCell="A4">
      <selection activeCell="B14" activeCellId="19" sqref="B8 A11:C11 B39:C39 B38:C38 B37:C37 B36:C36 B34 B33 B32 B31 B30 B27 B23 B22 B21 B20 B19 B16 B15 B14"/>
    </sheetView>
  </sheetViews>
  <sheetFormatPr defaultColWidth="9.140625" defaultRowHeight="12.75"/>
  <cols>
    <col min="1" max="1" width="61.57421875" style="31" customWidth="1"/>
    <col min="2" max="16384" width="9.140625" style="31" customWidth="1"/>
  </cols>
  <sheetData>
    <row r="1" spans="1:3" ht="18.75">
      <c r="A1" s="233" t="s">
        <v>20</v>
      </c>
      <c r="B1" s="233"/>
      <c r="C1" s="233"/>
    </row>
    <row r="2" spans="1:3" ht="18.75">
      <c r="A2" s="233" t="s">
        <v>569</v>
      </c>
      <c r="B2" s="233"/>
      <c r="C2" s="233"/>
    </row>
    <row r="3" spans="1:3" ht="18.75">
      <c r="A3" s="113"/>
      <c r="B3" s="113"/>
      <c r="C3" s="113"/>
    </row>
    <row r="4" spans="1:3" ht="18.75">
      <c r="A4" s="13" t="s">
        <v>545</v>
      </c>
      <c r="B4" s="113"/>
      <c r="C4" s="113"/>
    </row>
    <row r="5" spans="1:3" ht="8.25" customHeight="1">
      <c r="A5"/>
      <c r="B5" s="113"/>
      <c r="C5" s="113"/>
    </row>
    <row r="6" ht="15.75">
      <c r="A6" s="28" t="s">
        <v>544</v>
      </c>
    </row>
    <row r="8" spans="1:2" s="33" customFormat="1" ht="30" customHeight="1">
      <c r="A8" s="50" t="s">
        <v>537</v>
      </c>
      <c r="B8" s="130"/>
    </row>
    <row r="9" ht="14.25" customHeight="1"/>
    <row r="10" ht="30" customHeight="1">
      <c r="A10" s="50" t="s">
        <v>496</v>
      </c>
    </row>
    <row r="11" spans="1:5" ht="30" customHeight="1">
      <c r="A11" s="239"/>
      <c r="B11" s="240"/>
      <c r="C11" s="241"/>
      <c r="D11" s="125"/>
      <c r="E11" s="125"/>
    </row>
    <row r="13" spans="1:5" ht="30" customHeight="1">
      <c r="A13" s="50" t="s">
        <v>505</v>
      </c>
      <c r="B13" s="124"/>
      <c r="C13" s="125"/>
      <c r="D13" s="125"/>
      <c r="E13" s="125"/>
    </row>
    <row r="14" spans="1:2" ht="12.75">
      <c r="A14" s="126" t="s">
        <v>497</v>
      </c>
      <c r="B14" s="130"/>
    </row>
    <row r="15" spans="1:2" ht="12.75">
      <c r="A15" s="126" t="s">
        <v>498</v>
      </c>
      <c r="B15" s="130"/>
    </row>
    <row r="16" spans="1:2" ht="12.75">
      <c r="A16" s="133" t="s">
        <v>499</v>
      </c>
      <c r="B16" s="130"/>
    </row>
    <row r="18" spans="1:5" ht="30" customHeight="1">
      <c r="A18" s="50" t="s">
        <v>506</v>
      </c>
      <c r="B18" s="124"/>
      <c r="C18" s="125"/>
      <c r="D18" s="125"/>
      <c r="E18" s="125"/>
    </row>
    <row r="19" spans="1:2" ht="12.75">
      <c r="A19" s="126" t="s">
        <v>500</v>
      </c>
      <c r="B19" s="130"/>
    </row>
    <row r="20" spans="1:2" ht="12.75">
      <c r="A20" s="126" t="s">
        <v>501</v>
      </c>
      <c r="B20" s="130"/>
    </row>
    <row r="21" spans="1:2" ht="25.5">
      <c r="A21" s="126" t="s">
        <v>502</v>
      </c>
      <c r="B21" s="130"/>
    </row>
    <row r="22" spans="1:2" ht="12.75">
      <c r="A22" s="126" t="s">
        <v>503</v>
      </c>
      <c r="B22" s="130"/>
    </row>
    <row r="23" spans="1:2" ht="25.5">
      <c r="A23" s="126" t="s">
        <v>504</v>
      </c>
      <c r="B23" s="130"/>
    </row>
    <row r="25" ht="15.75">
      <c r="A25" s="28" t="s">
        <v>507</v>
      </c>
    </row>
    <row r="27" spans="1:2" s="33" customFormat="1" ht="30" customHeight="1">
      <c r="A27" s="50" t="s">
        <v>508</v>
      </c>
      <c r="B27" s="130"/>
    </row>
    <row r="29" spans="1:5" ht="30" customHeight="1">
      <c r="A29" s="50" t="s">
        <v>509</v>
      </c>
      <c r="B29" s="124"/>
      <c r="C29" s="125"/>
      <c r="D29" s="125"/>
      <c r="E29" s="125"/>
    </row>
    <row r="30" spans="1:2" ht="12.75">
      <c r="A30" s="126" t="s">
        <v>510</v>
      </c>
      <c r="B30" s="130"/>
    </row>
    <row r="31" spans="1:2" ht="12.75">
      <c r="A31" s="126" t="s">
        <v>511</v>
      </c>
      <c r="B31" s="130"/>
    </row>
    <row r="32" spans="1:2" ht="12.75">
      <c r="A32" s="126" t="s">
        <v>512</v>
      </c>
      <c r="B32" s="130"/>
    </row>
    <row r="33" spans="1:2" ht="12.75">
      <c r="A33" s="126" t="s">
        <v>513</v>
      </c>
      <c r="B33" s="130"/>
    </row>
    <row r="34" spans="1:2" ht="12.75">
      <c r="A34" s="126" t="s">
        <v>514</v>
      </c>
      <c r="B34" s="130"/>
    </row>
    <row r="36" spans="1:8" ht="30" customHeight="1">
      <c r="A36" s="135" t="s">
        <v>515</v>
      </c>
      <c r="B36" s="242"/>
      <c r="C36" s="242"/>
      <c r="D36" s="127"/>
      <c r="E36" s="127"/>
      <c r="F36" s="127"/>
      <c r="G36" s="127"/>
      <c r="H36" s="127"/>
    </row>
    <row r="37" spans="1:9" ht="30" customHeight="1">
      <c r="A37" s="134"/>
      <c r="B37" s="242"/>
      <c r="C37" s="242"/>
      <c r="D37" s="127"/>
      <c r="E37" s="127"/>
      <c r="F37" s="127"/>
      <c r="G37" s="127"/>
      <c r="H37" s="127"/>
      <c r="I37" s="127"/>
    </row>
    <row r="38" spans="1:9" ht="30" customHeight="1">
      <c r="A38" s="134"/>
      <c r="B38" s="242"/>
      <c r="C38" s="242"/>
      <c r="D38" s="127"/>
      <c r="E38" s="127"/>
      <c r="F38" s="127"/>
      <c r="G38" s="127"/>
      <c r="H38" s="127"/>
      <c r="I38" s="127"/>
    </row>
    <row r="39" spans="1:3" ht="30" customHeight="1">
      <c r="A39" s="136" t="s">
        <v>518</v>
      </c>
      <c r="B39" s="244"/>
      <c r="C39" s="244"/>
    </row>
    <row r="40" spans="1:3" ht="12.75">
      <c r="A40" s="136"/>
      <c r="B40" s="137"/>
      <c r="C40" s="137"/>
    </row>
    <row r="41" spans="1:3" ht="12.75">
      <c r="A41" s="136"/>
      <c r="B41" s="137"/>
      <c r="C41" s="137"/>
    </row>
    <row r="42" spans="1:3" ht="28.5" customHeight="1">
      <c r="A42" s="243" t="s">
        <v>516</v>
      </c>
      <c r="B42" s="243"/>
      <c r="C42" s="243"/>
    </row>
  </sheetData>
  <sheetProtection password="85D1" sheet="1" objects="1" scenarios="1" formatCells="0" formatColumns="0" formatRows="0"/>
  <mergeCells count="8">
    <mergeCell ref="A1:C1"/>
    <mergeCell ref="A2:C2"/>
    <mergeCell ref="A11:C11"/>
    <mergeCell ref="B36:C36"/>
    <mergeCell ref="A42:C42"/>
    <mergeCell ref="B37:C37"/>
    <mergeCell ref="B38:C38"/>
    <mergeCell ref="B39:C39"/>
  </mergeCells>
  <dataValidations count="2">
    <dataValidation type="list" allowBlank="1" showInputMessage="1" showErrorMessage="1" prompt="Selezionare un valore in elenco" error="Selezionare un valore in elenco" sqref="B36:B38">
      <formula1>elenco_nazioni</formula1>
    </dataValidation>
    <dataValidation type="list" allowBlank="1" showInputMessage="1" showErrorMessage="1" prompt="Selezionare i valori in elenco" error="Selezionare i valori in elenco" sqref="B14:B16 B19:B23 B27 B30:B34 B8">
      <formula1>"SI,NO"</formula1>
    </dataValidation>
  </dataValidation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codeName="Foglio13"/>
  <dimension ref="A1:I30"/>
  <sheetViews>
    <sheetView zoomScalePageLayoutView="0" workbookViewId="0" topLeftCell="A1">
      <selection activeCell="B30" activeCellId="41" sqref="B9:C9 E9:F9 H9:I9 H11:I11 E11:F11 B11:C11 B14:C14 B15:C15 B16:C16 E16:F16 E15:F15 E14:F14 H15:I15 H14:I14 H16:I16 B20:C20 B21:C21 B22:C22 B23:C23 B24:C24 B25:C25 E25:F25 E24:F24 E23:F23 E22:F22 E21:F21 E20:F20 H20:I20 H21:I21 H22:I22 H23:I23 H24:I24 H25:I25 H28:I28 H29:I29 H30:I30 E30:F30 E29:F29 E28:F28 B28:C28 B29:C29 B30:C30"/>
    </sheetView>
  </sheetViews>
  <sheetFormatPr defaultColWidth="9.140625" defaultRowHeight="12.75"/>
  <cols>
    <col min="1" max="1" width="68.57421875" style="128" customWidth="1"/>
    <col min="2" max="16384" width="9.140625" style="128" customWidth="1"/>
  </cols>
  <sheetData>
    <row r="1" spans="1:3" ht="18.75">
      <c r="A1" s="233" t="s">
        <v>20</v>
      </c>
      <c r="B1" s="233"/>
      <c r="C1" s="233"/>
    </row>
    <row r="2" spans="1:3" ht="18.75">
      <c r="A2" s="233" t="s">
        <v>569</v>
      </c>
      <c r="B2" s="233"/>
      <c r="C2" s="233"/>
    </row>
    <row r="3" spans="1:3" ht="18.75">
      <c r="A3" s="113"/>
      <c r="B3" s="113"/>
      <c r="C3" s="113"/>
    </row>
    <row r="4" spans="1:3" ht="18.75">
      <c r="A4" s="13" t="s">
        <v>546</v>
      </c>
      <c r="B4" s="113"/>
      <c r="C4" s="113"/>
    </row>
    <row r="6" ht="15.75">
      <c r="A6" s="144" t="s">
        <v>519</v>
      </c>
    </row>
    <row r="8" spans="2:9" ht="12.75">
      <c r="B8" s="247" t="s">
        <v>541</v>
      </c>
      <c r="C8" s="248"/>
      <c r="E8" s="247" t="s">
        <v>542</v>
      </c>
      <c r="F8" s="248"/>
      <c r="H8" s="247" t="s">
        <v>543</v>
      </c>
      <c r="I8" s="248"/>
    </row>
    <row r="9" spans="1:9" ht="18.75" customHeight="1">
      <c r="A9" s="145" t="s">
        <v>520</v>
      </c>
      <c r="B9" s="245"/>
      <c r="C9" s="246"/>
      <c r="E9" s="245"/>
      <c r="F9" s="246"/>
      <c r="H9" s="245"/>
      <c r="I9" s="246"/>
    </row>
    <row r="11" spans="1:9" ht="12.75">
      <c r="A11" s="145" t="s">
        <v>521</v>
      </c>
      <c r="B11" s="245"/>
      <c r="C11" s="246"/>
      <c r="E11" s="245"/>
      <c r="F11" s="246"/>
      <c r="H11" s="245"/>
      <c r="I11" s="246"/>
    </row>
    <row r="13" ht="12.75">
      <c r="A13" s="146" t="s">
        <v>522</v>
      </c>
    </row>
    <row r="14" spans="1:9" ht="12.75">
      <c r="A14" s="147" t="s">
        <v>523</v>
      </c>
      <c r="B14" s="245"/>
      <c r="C14" s="246"/>
      <c r="E14" s="245"/>
      <c r="F14" s="246"/>
      <c r="H14" s="245"/>
      <c r="I14" s="246"/>
    </row>
    <row r="15" spans="1:9" ht="12.75">
      <c r="A15" s="147" t="s">
        <v>524</v>
      </c>
      <c r="B15" s="245"/>
      <c r="C15" s="246"/>
      <c r="E15" s="245"/>
      <c r="F15" s="246"/>
      <c r="H15" s="245"/>
      <c r="I15" s="246"/>
    </row>
    <row r="16" spans="1:9" ht="12.75">
      <c r="A16" s="147" t="s">
        <v>525</v>
      </c>
      <c r="B16" s="245"/>
      <c r="C16" s="246"/>
      <c r="E16" s="245"/>
      <c r="F16" s="246"/>
      <c r="H16" s="245"/>
      <c r="I16" s="246"/>
    </row>
    <row r="17" ht="12.75">
      <c r="B17" s="180"/>
    </row>
    <row r="18" ht="12.75">
      <c r="A18" s="145" t="s">
        <v>526</v>
      </c>
    </row>
    <row r="19" ht="13.5">
      <c r="A19" s="148" t="s">
        <v>527</v>
      </c>
    </row>
    <row r="20" spans="1:9" ht="12.75">
      <c r="A20" s="147" t="s">
        <v>528</v>
      </c>
      <c r="B20" s="245"/>
      <c r="C20" s="246"/>
      <c r="E20" s="245"/>
      <c r="F20" s="246"/>
      <c r="H20" s="245"/>
      <c r="I20" s="246"/>
    </row>
    <row r="21" spans="1:9" ht="12.75">
      <c r="A21" s="147" t="s">
        <v>529</v>
      </c>
      <c r="B21" s="245"/>
      <c r="C21" s="246"/>
      <c r="E21" s="245"/>
      <c r="F21" s="246"/>
      <c r="H21" s="245"/>
      <c r="I21" s="246"/>
    </row>
    <row r="22" spans="1:9" ht="12.75">
      <c r="A22" s="147" t="s">
        <v>530</v>
      </c>
      <c r="B22" s="245"/>
      <c r="C22" s="246"/>
      <c r="E22" s="245"/>
      <c r="F22" s="246"/>
      <c r="H22" s="245"/>
      <c r="I22" s="246"/>
    </row>
    <row r="23" spans="1:9" ht="12.75">
      <c r="A23" s="147" t="s">
        <v>531</v>
      </c>
      <c r="B23" s="245"/>
      <c r="C23" s="246"/>
      <c r="E23" s="245"/>
      <c r="F23" s="246"/>
      <c r="H23" s="245"/>
      <c r="I23" s="246"/>
    </row>
    <row r="24" spans="1:9" ht="12.75">
      <c r="A24" s="147" t="s">
        <v>532</v>
      </c>
      <c r="B24" s="245"/>
      <c r="C24" s="246"/>
      <c r="E24" s="245"/>
      <c r="F24" s="246"/>
      <c r="H24" s="245"/>
      <c r="I24" s="246"/>
    </row>
    <row r="25" spans="1:9" ht="12.75">
      <c r="A25" s="147" t="s">
        <v>533</v>
      </c>
      <c r="B25" s="245"/>
      <c r="C25" s="246"/>
      <c r="E25" s="245"/>
      <c r="F25" s="246"/>
      <c r="H25" s="245"/>
      <c r="I25" s="246"/>
    </row>
    <row r="27" ht="13.5">
      <c r="A27" s="148" t="s">
        <v>534</v>
      </c>
    </row>
    <row r="28" spans="1:9" ht="12.75">
      <c r="A28" s="147" t="s">
        <v>535</v>
      </c>
      <c r="B28" s="245"/>
      <c r="C28" s="246"/>
      <c r="E28" s="245"/>
      <c r="F28" s="246"/>
      <c r="H28" s="245"/>
      <c r="I28" s="246"/>
    </row>
    <row r="29" spans="1:9" ht="12.75">
      <c r="A29" s="147" t="s">
        <v>536</v>
      </c>
      <c r="B29" s="245"/>
      <c r="C29" s="246"/>
      <c r="E29" s="245"/>
      <c r="F29" s="246"/>
      <c r="H29" s="245"/>
      <c r="I29" s="246"/>
    </row>
    <row r="30" spans="1:9" ht="12.75">
      <c r="A30" s="147" t="s">
        <v>533</v>
      </c>
      <c r="B30" s="245"/>
      <c r="C30" s="246"/>
      <c r="E30" s="245"/>
      <c r="F30" s="246"/>
      <c r="H30" s="245"/>
      <c r="I30" s="246"/>
    </row>
  </sheetData>
  <sheetProtection password="85D1" sheet="1" objects="1" scenarios="1" formatCells="0" formatColumns="0" formatRows="0"/>
  <mergeCells count="47">
    <mergeCell ref="A1:C1"/>
    <mergeCell ref="A2:C2"/>
    <mergeCell ref="H24:I24"/>
    <mergeCell ref="H25:I25"/>
    <mergeCell ref="B8:C8"/>
    <mergeCell ref="E8:F8"/>
    <mergeCell ref="H8:I8"/>
    <mergeCell ref="H20:I20"/>
    <mergeCell ref="H21:I21"/>
    <mergeCell ref="H22:I22"/>
    <mergeCell ref="H23:I23"/>
    <mergeCell ref="E24:F24"/>
    <mergeCell ref="E30:F30"/>
    <mergeCell ref="H28:I28"/>
    <mergeCell ref="H29:I29"/>
    <mergeCell ref="H30:I30"/>
    <mergeCell ref="E25:F25"/>
    <mergeCell ref="E28:F28"/>
    <mergeCell ref="E29:F29"/>
    <mergeCell ref="E21:F21"/>
    <mergeCell ref="E22:F22"/>
    <mergeCell ref="E23:F23"/>
    <mergeCell ref="E14:F14"/>
    <mergeCell ref="E15:F15"/>
    <mergeCell ref="E16:F16"/>
    <mergeCell ref="B14:C14"/>
    <mergeCell ref="B15:C15"/>
    <mergeCell ref="B16:C16"/>
    <mergeCell ref="B20:C20"/>
    <mergeCell ref="H14:I14"/>
    <mergeCell ref="H15:I15"/>
    <mergeCell ref="H16:I16"/>
    <mergeCell ref="E20:F20"/>
    <mergeCell ref="B30:C30"/>
    <mergeCell ref="B21:C21"/>
    <mergeCell ref="B22:C22"/>
    <mergeCell ref="B23:C23"/>
    <mergeCell ref="B24:C24"/>
    <mergeCell ref="B28:C28"/>
    <mergeCell ref="B29:C29"/>
    <mergeCell ref="B25:C25"/>
    <mergeCell ref="B9:C9"/>
    <mergeCell ref="E9:F9"/>
    <mergeCell ref="H9:I9"/>
    <mergeCell ref="B11:C11"/>
    <mergeCell ref="E11:F11"/>
    <mergeCell ref="H11:I11"/>
  </mergeCells>
  <dataValidations count="3">
    <dataValidation type="list" allowBlank="1" showInputMessage="1" showErrorMessage="1" prompt="Selezionare i valori in elenco" error="Selezionare i valori in elenco" sqref="B11 E11:F11 H11:I11">
      <formula1>"Pubblica,Privata"</formula1>
    </dataValidation>
    <dataValidation type="list" allowBlank="1" showInputMessage="1" showErrorMessage="1" prompt="Selezionare i valori in elenco" error="Selezionare i valori in elenco" sqref="E28:E30 B14:B16 B20:B25 H14:H16 H20:H25 E20:E25 H28:H30 E14:E16 B28:B30">
      <formula1>"SI,NO"</formula1>
    </dataValidation>
    <dataValidation type="list" allowBlank="1" showInputMessage="1" showErrorMessage="1" errorTitle="Selezione Nazione" error="Selezionare una nazione dall'elenco&#10;" sqref="B9:C9 E9:F9 H9:I9">
      <formula1>elenco_nazioni</formula1>
    </dataValidation>
  </dataValidation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1"/>
  <sheetViews>
    <sheetView zoomScalePageLayoutView="0" workbookViewId="0" topLeftCell="B1">
      <selection activeCell="D7" sqref="D7"/>
    </sheetView>
  </sheetViews>
  <sheetFormatPr defaultColWidth="9.140625" defaultRowHeight="12.75"/>
  <cols>
    <col min="1" max="1" width="5.00390625" style="0" customWidth="1"/>
    <col min="2" max="2" width="58.7109375" style="0" customWidth="1"/>
    <col min="3" max="3" width="26.00390625" style="0" customWidth="1"/>
    <col min="4" max="4" width="21.140625" style="0" customWidth="1"/>
    <col min="5" max="5" width="27.00390625" style="0" customWidth="1"/>
  </cols>
  <sheetData>
    <row r="1" spans="2:4" ht="18.75">
      <c r="B1" s="233" t="s">
        <v>20</v>
      </c>
      <c r="C1" s="233"/>
      <c r="D1" s="233"/>
    </row>
    <row r="2" spans="2:4" ht="18.75">
      <c r="B2" s="233" t="s">
        <v>569</v>
      </c>
      <c r="C2" s="233"/>
      <c r="D2" s="233"/>
    </row>
    <row r="4" ht="18.75">
      <c r="B4" s="13" t="s">
        <v>558</v>
      </c>
    </row>
    <row r="6" spans="2:4" ht="18.75">
      <c r="B6" s="253" t="s">
        <v>559</v>
      </c>
      <c r="C6" s="253"/>
      <c r="D6" s="253"/>
    </row>
    <row r="8" ht="13.5" thickBot="1"/>
    <row r="9" spans="1:5" ht="29.25" customHeight="1">
      <c r="A9" s="183"/>
      <c r="B9" s="184" t="s">
        <v>560</v>
      </c>
      <c r="C9" s="249" t="s">
        <v>554</v>
      </c>
      <c r="D9" s="251"/>
      <c r="E9" s="251"/>
    </row>
    <row r="10" spans="2:5" ht="15" thickBot="1">
      <c r="B10" s="186" t="s">
        <v>561</v>
      </c>
      <c r="C10" s="250"/>
      <c r="D10" s="252"/>
      <c r="E10" s="252"/>
    </row>
    <row r="11" spans="2:5" ht="15.75" thickBot="1">
      <c r="B11" s="182"/>
      <c r="C11" s="181"/>
      <c r="D11" s="181"/>
      <c r="E11" s="181"/>
    </row>
    <row r="12" spans="2:5" ht="15" thickBot="1">
      <c r="B12" s="185" t="s">
        <v>562</v>
      </c>
      <c r="C12" s="187" t="s">
        <v>555</v>
      </c>
      <c r="D12" s="187" t="s">
        <v>556</v>
      </c>
      <c r="E12" s="187" t="s">
        <v>557</v>
      </c>
    </row>
    <row r="13" spans="1:5" ht="15.75" thickBot="1">
      <c r="A13" s="183"/>
      <c r="B13" s="182"/>
      <c r="C13" s="181"/>
      <c r="D13" s="181"/>
      <c r="E13" s="181"/>
    </row>
    <row r="14" spans="1:5" ht="15.75" thickBot="1">
      <c r="A14" s="183"/>
      <c r="B14" s="182"/>
      <c r="C14" s="181"/>
      <c r="D14" s="181"/>
      <c r="E14" s="181"/>
    </row>
    <row r="15" spans="1:5" ht="15.75" thickBot="1">
      <c r="A15" s="183"/>
      <c r="B15" s="182"/>
      <c r="C15" s="181"/>
      <c r="D15" s="181"/>
      <c r="E15" s="181"/>
    </row>
    <row r="16" spans="1:5" ht="15.75" thickBot="1">
      <c r="A16" s="183"/>
      <c r="B16" s="182"/>
      <c r="C16" s="181"/>
      <c r="D16" s="181"/>
      <c r="E16" s="181"/>
    </row>
    <row r="17" spans="1:5" ht="15.75" thickBot="1">
      <c r="A17" s="183"/>
      <c r="B17" s="182"/>
      <c r="C17" s="181"/>
      <c r="D17" s="181"/>
      <c r="E17" s="181"/>
    </row>
    <row r="18" spans="1:5" ht="15.75" thickBot="1">
      <c r="A18" s="183"/>
      <c r="B18" s="182"/>
      <c r="C18" s="181"/>
      <c r="D18" s="181"/>
      <c r="E18" s="181"/>
    </row>
    <row r="19" spans="1:5" ht="15.75" thickBot="1">
      <c r="A19" s="183"/>
      <c r="B19" s="182"/>
      <c r="C19" s="181"/>
      <c r="D19" s="181"/>
      <c r="E19" s="181"/>
    </row>
    <row r="20" spans="1:5" ht="15.75" thickBot="1">
      <c r="A20" s="183"/>
      <c r="B20" s="182"/>
      <c r="C20" s="181"/>
      <c r="D20" s="181"/>
      <c r="E20" s="181"/>
    </row>
    <row r="21" spans="1:5" ht="15.75" thickBot="1">
      <c r="A21" s="183"/>
      <c r="B21" s="182"/>
      <c r="C21" s="181"/>
      <c r="D21" s="181"/>
      <c r="E21" s="181"/>
    </row>
  </sheetData>
  <sheetProtection/>
  <mergeCells count="6">
    <mergeCell ref="C9:C10"/>
    <mergeCell ref="D9:D10"/>
    <mergeCell ref="E9:E10"/>
    <mergeCell ref="B1:D1"/>
    <mergeCell ref="B2:D2"/>
    <mergeCell ref="B6:D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Foglio4">
    <tabColor indexed="50"/>
  </sheetPr>
  <dimension ref="A1:N13"/>
  <sheetViews>
    <sheetView zoomScalePageLayoutView="0" workbookViewId="0" topLeftCell="B1">
      <selection activeCell="R17" sqref="R17"/>
    </sheetView>
  </sheetViews>
  <sheetFormatPr defaultColWidth="9.140625" defaultRowHeight="12.75"/>
  <cols>
    <col min="1" max="1" width="10.28125" style="31" hidden="1" customWidth="1"/>
    <col min="2" max="2" width="9.7109375" style="31" customWidth="1"/>
    <col min="3" max="3" width="30.7109375" style="31" customWidth="1"/>
    <col min="4" max="5" width="16.7109375" style="31" customWidth="1"/>
    <col min="6" max="6" width="16.7109375" style="31" hidden="1" customWidth="1"/>
    <col min="7" max="7" width="0.13671875" style="31" hidden="1" customWidth="1"/>
    <col min="8" max="8" width="15.57421875" style="31" hidden="1" customWidth="1"/>
    <col min="9" max="9" width="15.57421875" style="31" customWidth="1"/>
    <col min="10" max="10" width="23.00390625" style="31" hidden="1" customWidth="1"/>
    <col min="11" max="11" width="20.421875" style="31" hidden="1" customWidth="1"/>
    <col min="12" max="12" width="21.57421875" style="31" hidden="1" customWidth="1"/>
    <col min="13" max="13" width="19.57421875" style="31" hidden="1" customWidth="1"/>
    <col min="14" max="14" width="36.8515625" style="31" hidden="1" customWidth="1"/>
    <col min="15" max="15" width="0.13671875" style="0" hidden="1" customWidth="1"/>
    <col min="16" max="17" width="9.140625" style="31" hidden="1" customWidth="1"/>
    <col min="18" max="16384" width="9.140625" style="31" customWidth="1"/>
  </cols>
  <sheetData>
    <row r="1" ht="14.25">
      <c r="B1" s="47" t="s">
        <v>570</v>
      </c>
    </row>
    <row r="2" ht="12.75">
      <c r="J2" s="31" t="s">
        <v>294</v>
      </c>
    </row>
    <row r="3" spans="1:14" s="48" customFormat="1" ht="72" customHeight="1">
      <c r="A3" s="49" t="s">
        <v>285</v>
      </c>
      <c r="B3" s="76" t="s">
        <v>305</v>
      </c>
      <c r="C3" s="76" t="s">
        <v>286</v>
      </c>
      <c r="D3" s="76" t="s">
        <v>551</v>
      </c>
      <c r="E3" s="76" t="s">
        <v>303</v>
      </c>
      <c r="F3" s="76" t="s">
        <v>314</v>
      </c>
      <c r="G3" s="76" t="s">
        <v>304</v>
      </c>
      <c r="H3" s="178" t="s">
        <v>550</v>
      </c>
      <c r="I3" s="76" t="s">
        <v>287</v>
      </c>
      <c r="J3" s="48" t="s">
        <v>295</v>
      </c>
      <c r="K3" s="48" t="s">
        <v>296</v>
      </c>
      <c r="L3" s="48">
        <v>0</v>
      </c>
      <c r="M3" s="48" t="s">
        <v>297</v>
      </c>
      <c r="N3" s="48" t="s">
        <v>299</v>
      </c>
    </row>
    <row r="4" spans="1:12" s="32" customFormat="1" ht="24" customHeight="1">
      <c r="A4" s="38">
        <f aca="true" t="shared" si="0" ref="A4:A9">IF(K4=2,L4,"")</f>
      </c>
      <c r="B4" s="38"/>
      <c r="C4" s="50" t="s">
        <v>288</v>
      </c>
      <c r="D4" s="77"/>
      <c r="E4" s="77"/>
      <c r="F4" s="77"/>
      <c r="G4" s="77"/>
      <c r="H4" s="77"/>
      <c r="I4" s="38"/>
      <c r="K4" s="32">
        <v>1</v>
      </c>
      <c r="L4" s="32">
        <f aca="true" t="shared" si="1" ref="L4:L9">IF(K4=2,L3+1,L3)</f>
        <v>0</v>
      </c>
    </row>
    <row r="5" spans="1:14" s="32" customFormat="1" ht="24" customHeight="1">
      <c r="A5" s="38">
        <f t="shared" si="0"/>
      </c>
      <c r="B5" s="38"/>
      <c r="C5" s="50" t="s">
        <v>289</v>
      </c>
      <c r="D5" s="77"/>
      <c r="E5" s="77"/>
      <c r="F5" s="77"/>
      <c r="G5" s="77"/>
      <c r="H5" s="77"/>
      <c r="I5" s="38"/>
      <c r="K5" s="32">
        <v>1</v>
      </c>
      <c r="L5" s="32">
        <f t="shared" si="1"/>
        <v>0</v>
      </c>
      <c r="N5" s="32" t="s">
        <v>298</v>
      </c>
    </row>
    <row r="6" spans="1:14" s="32" customFormat="1" ht="24" customHeight="1">
      <c r="A6" s="38">
        <f t="shared" si="0"/>
      </c>
      <c r="B6" s="38"/>
      <c r="C6" s="50" t="s">
        <v>290</v>
      </c>
      <c r="D6" s="77"/>
      <c r="E6" s="77"/>
      <c r="F6" s="77"/>
      <c r="G6" s="77"/>
      <c r="H6" s="77"/>
      <c r="I6" s="38"/>
      <c r="K6" s="32">
        <v>1</v>
      </c>
      <c r="L6" s="32">
        <f t="shared" si="1"/>
        <v>0</v>
      </c>
      <c r="N6" s="32" t="s">
        <v>300</v>
      </c>
    </row>
    <row r="7" spans="1:14" s="32" customFormat="1" ht="24" customHeight="1">
      <c r="A7" s="38">
        <f t="shared" si="0"/>
      </c>
      <c r="B7" s="38"/>
      <c r="C7" s="50" t="s">
        <v>291</v>
      </c>
      <c r="D7" s="77">
        <f>SUMIF($J4:$J898,"=LAVORI",D4:D898)</f>
        <v>0</v>
      </c>
      <c r="E7" s="77">
        <f>SUMIF($J4:$J898,"=LAVORI",E4:E898)</f>
        <v>0</v>
      </c>
      <c r="F7" s="77"/>
      <c r="G7" s="77">
        <f>SUMIF($J4:$J898,"=LAVORI",G4:G898)</f>
        <v>0</v>
      </c>
      <c r="H7" s="77">
        <f>SUMIF($J4:$J898,"=LAVORI",H4:H898)</f>
        <v>0</v>
      </c>
      <c r="I7" s="38"/>
      <c r="L7" s="32">
        <f t="shared" si="1"/>
        <v>0</v>
      </c>
      <c r="N7" s="32" t="s">
        <v>301</v>
      </c>
    </row>
    <row r="8" spans="1:12" s="32" customFormat="1" ht="24" customHeight="1">
      <c r="A8" s="38">
        <f t="shared" si="0"/>
      </c>
      <c r="B8" s="38"/>
      <c r="C8" s="50" t="s">
        <v>292</v>
      </c>
      <c r="D8" s="77">
        <f>SUMIF($J4:$J898,"=INIZIATIVE IMMOBILIARI",D4:D898)</f>
        <v>0</v>
      </c>
      <c r="E8" s="77">
        <f>SUMIF($J4:$J898,"=INIZIATIVE IMMOBILIARI",E4:E898)</f>
        <v>0</v>
      </c>
      <c r="F8" s="77"/>
      <c r="G8" s="77">
        <f>SUMIF($J4:$J898,"=INIZIATIVE IMMOBILIARI",G4:G898)</f>
        <v>0</v>
      </c>
      <c r="H8" s="77">
        <f>SUMIF($J4:$J898,"=INIZIATIVE IMMOBILIARI",H4:H898)</f>
        <v>0</v>
      </c>
      <c r="I8" s="38"/>
      <c r="L8" s="32">
        <f t="shared" si="1"/>
        <v>0</v>
      </c>
    </row>
    <row r="9" spans="1:12" s="32" customFormat="1" ht="24" customHeight="1">
      <c r="A9" s="38">
        <f t="shared" si="0"/>
      </c>
      <c r="B9" s="38"/>
      <c r="C9" s="50" t="s">
        <v>293</v>
      </c>
      <c r="D9" s="77">
        <f>SUMIF($J4:$J898,"=CONCESSIONI",D4:D898)</f>
        <v>0</v>
      </c>
      <c r="E9" s="77">
        <f>SUMIF($J4:$J898,"=CONCESSIONI",E4:E898)</f>
        <v>0</v>
      </c>
      <c r="F9" s="77"/>
      <c r="G9" s="77">
        <f>SUMIF($J4:$J898,"=CONCESSIONI",G4:G898)</f>
        <v>0</v>
      </c>
      <c r="H9" s="77">
        <f>SUMIF($J4:$J898,"=CONCESSIONI",H4:H898)</f>
        <v>0</v>
      </c>
      <c r="I9" s="38"/>
      <c r="L9" s="32">
        <f t="shared" si="1"/>
        <v>0</v>
      </c>
    </row>
    <row r="10" spans="1:3" ht="12.75" hidden="1">
      <c r="A10" s="53" t="s">
        <v>302</v>
      </c>
      <c r="B10" s="53"/>
      <c r="C10" s="53">
        <f>MAX(A4:A9)</f>
        <v>0</v>
      </c>
    </row>
    <row r="12" spans="2:9" ht="12.75">
      <c r="B12" s="254" t="s">
        <v>571</v>
      </c>
      <c r="C12" s="255"/>
      <c r="D12" s="255"/>
      <c r="E12" s="255"/>
      <c r="F12" s="255"/>
      <c r="G12" s="255"/>
      <c r="H12" s="255"/>
      <c r="I12" s="255"/>
    </row>
    <row r="13" spans="2:9" ht="12.75">
      <c r="B13" s="255"/>
      <c r="C13" s="255"/>
      <c r="D13" s="255"/>
      <c r="E13" s="255"/>
      <c r="F13" s="255"/>
      <c r="G13" s="255"/>
      <c r="H13" s="255"/>
      <c r="I13" s="255"/>
    </row>
  </sheetData>
  <sheetProtection password="85D1" sheet="1" objects="1" scenarios="1"/>
  <mergeCells count="1">
    <mergeCell ref="B12:I13"/>
  </mergeCells>
  <conditionalFormatting sqref="C14:C65536 C1:C11">
    <cfRule type="cellIs" priority="1" dxfId="0" operator="equal" stopIfTrue="1">
      <formula>0</formula>
    </cfRule>
  </conditionalFormatting>
  <printOptions/>
  <pageMargins left="0.5905511811023623" right="0.34" top="0.984251968503937" bottom="0.984251968503937" header="0.5118110236220472" footer="0.5118110236220472"/>
  <pageSetup horizontalDpi="1200" verticalDpi="1200" orientation="portrait" paperSize="9" scale="7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LaVitolaA</dc:creator>
  <cp:keywords/>
  <dc:description/>
  <cp:lastModifiedBy>Di Rita Alessio</cp:lastModifiedBy>
  <cp:lastPrinted>2011-05-16T08:32:50Z</cp:lastPrinted>
  <dcterms:created xsi:type="dcterms:W3CDTF">2007-02-26T13:57:01Z</dcterms:created>
  <dcterms:modified xsi:type="dcterms:W3CDTF">2015-05-28T14:01:55Z</dcterms:modified>
  <cp:category/>
  <cp:version/>
  <cp:contentType/>
  <cp:contentStatus/>
</cp:coreProperties>
</file>